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a\OneDrive - Ecocerved SCARL\Compliance\231 e 190\Trasparenza\"/>
    </mc:Choice>
  </mc:AlternateContent>
  <xr:revisionPtr revIDLastSave="0" documentId="13_ncr:1_{FD70F07E-4119-45D1-ACF4-4E2466EF67E8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Affidamen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2" i="1"/>
</calcChain>
</file>

<file path=xl/sharedStrings.xml><?xml version="1.0" encoding="utf-8"?>
<sst xmlns="http://schemas.openxmlformats.org/spreadsheetml/2006/main" count="755" uniqueCount="450">
  <si>
    <t>CIG</t>
  </si>
  <si>
    <t>Oggetto</t>
  </si>
  <si>
    <t>Partecipanti</t>
  </si>
  <si>
    <t>Aggiudicatario</t>
  </si>
  <si>
    <t>CodFiscale</t>
  </si>
  <si>
    <t>DataRichiesta</t>
  </si>
  <si>
    <t>SceltaContraente</t>
  </si>
  <si>
    <t>TipoProcedura</t>
  </si>
  <si>
    <t>DataInizioLavori</t>
  </si>
  <si>
    <t>DataFineLavori</t>
  </si>
  <si>
    <t>NumeroDiOfferteInAffidamento</t>
  </si>
  <si>
    <t>Importo Aggiudicatario</t>
  </si>
  <si>
    <t>Importo Somme Liquidate per Anno Rif.</t>
  </si>
  <si>
    <t>Totale Somme Liquidate</t>
  </si>
  <si>
    <t>Z563D6DD6C</t>
  </si>
  <si>
    <t xml:space="preserve">Monitoraggio della Stampa e Socia Media </t>
  </si>
  <si>
    <t>03703800270 / Evoluzione Ambiente</t>
  </si>
  <si>
    <t>Evoluzione Ambiente</t>
  </si>
  <si>
    <t>03703800270</t>
  </si>
  <si>
    <t>28-11-2023</t>
  </si>
  <si>
    <t>23-AFFIDAMENTO DIRETTO</t>
  </si>
  <si>
    <t>AFFIDAMENTO DIRETTO</t>
  </si>
  <si>
    <t>23-11-2023</t>
  </si>
  <si>
    <t>31-12-2023</t>
  </si>
  <si>
    <t>Z413D6DBAF</t>
  </si>
  <si>
    <t>Riparazione arredi sede Ecocerved Padova</t>
  </si>
  <si>
    <t>03874340288 / NEXT OFFICE SRL</t>
  </si>
  <si>
    <t>NEXT OFFICE SRL</t>
  </si>
  <si>
    <t>03874340288</t>
  </si>
  <si>
    <t>15-11-2023</t>
  </si>
  <si>
    <t>ZDE3CE1A7D</t>
  </si>
  <si>
    <t>Supporto specialistico di assessment del sistema Privacy</t>
  </si>
  <si>
    <t>01651060475 / COLIN &amp; PARTNERS S.R.L.</t>
  </si>
  <si>
    <t>COLIN &amp; PARTNERS S.R.L.</t>
  </si>
  <si>
    <t>01651060475</t>
  </si>
  <si>
    <t>03-11-2023</t>
  </si>
  <si>
    <t>14-11-2023</t>
  </si>
  <si>
    <t>15-12-2023</t>
  </si>
  <si>
    <t>Z803D6DCFA</t>
  </si>
  <si>
    <t>Formazione sul Codice dell’Amministrazione Digitale CAD</t>
  </si>
  <si>
    <t>01922510464 / PROMOPA FONDAZIONE</t>
  </si>
  <si>
    <t>PROMOPA FONDAZIONE</t>
  </si>
  <si>
    <t>01922510464</t>
  </si>
  <si>
    <t>24-10-2023</t>
  </si>
  <si>
    <t>ZD73D10D86</t>
  </si>
  <si>
    <t>Fornitura di dotazioni tecnologiche per il personale di Ecocerved</t>
  </si>
  <si>
    <t>02006010165 / PROJECT INFORMATICA SRL_x000D_
01486330309 / DPS INFORMATICA SNC</t>
  </si>
  <si>
    <t>PROJECT INFORMATICA SRL</t>
  </si>
  <si>
    <t>02006010165</t>
  </si>
  <si>
    <t>19-10-2023</t>
  </si>
  <si>
    <t>02-11-2023</t>
  </si>
  <si>
    <t>30-11-2023</t>
  </si>
  <si>
    <t>ZC03CCD1CA</t>
  </si>
  <si>
    <t>Fornitura flyers per la promozione degli applicativi sviluppati da Ecocerved in occasione della Fiera Ecomondo 2023</t>
  </si>
  <si>
    <t>00747890374 / CASMA S.R.L.</t>
  </si>
  <si>
    <t>CASMA S.R.L.</t>
  </si>
  <si>
    <t>00747890374</t>
  </si>
  <si>
    <t>10-10-2023</t>
  </si>
  <si>
    <t>13-10-2023</t>
  </si>
  <si>
    <t>06-11-2023</t>
  </si>
  <si>
    <t>ZEB3C66463</t>
  </si>
  <si>
    <t>Supporto alle attività Analisi di benchmark sui servizi erogati da Ecocerved ai Soci</t>
  </si>
  <si>
    <t>04662680158 / KPMG ADVISORY SPA</t>
  </si>
  <si>
    <t>KPMG ADVISORY SPA</t>
  </si>
  <si>
    <t>04662680158</t>
  </si>
  <si>
    <t>21-09-2023</t>
  </si>
  <si>
    <t>25-09-2023</t>
  </si>
  <si>
    <t>Z2D3C59643</t>
  </si>
  <si>
    <t>Servizio di supporto e realizzazione del percorso formativo rivolto al personale operante presso la Segreteria dell'Albo Gestori Ambientali</t>
  </si>
  <si>
    <t>11145681000 / FYM S.R.L._x000D_
TBNFRC80B41E020D / FEDERICA TABONE</t>
  </si>
  <si>
    <t>FYM S.R.L.</t>
  </si>
  <si>
    <t>11145681000</t>
  </si>
  <si>
    <t>31-08-2023</t>
  </si>
  <si>
    <t>04-09-2023</t>
  </si>
  <si>
    <t>Z953C3D3D3</t>
  </si>
  <si>
    <t>Fornitura prodotti per la promozione degli applicativi sviluppati da Ecocerved in occasione della Fiera Ecomondo 2023</t>
  </si>
  <si>
    <t>10115990961 / CONCETTO@è_x000D_
10579030965 / Gadget365 Srl</t>
  </si>
  <si>
    <t>Gadget365 Srl</t>
  </si>
  <si>
    <t>10579030965</t>
  </si>
  <si>
    <t>04-08-2023</t>
  </si>
  <si>
    <t>26-09-2023</t>
  </si>
  <si>
    <t>30-09-2023</t>
  </si>
  <si>
    <t>Z6F3C1D490</t>
  </si>
  <si>
    <t>Rinnovo del licensing della piattaforma tecnologica per i progetti sviluppati in ambito ESG</t>
  </si>
  <si>
    <t>10841230963 / ECOMATE SRL</t>
  </si>
  <si>
    <t>ECOMATE SRL</t>
  </si>
  <si>
    <t>10841230963</t>
  </si>
  <si>
    <t>31-07-2023</t>
  </si>
  <si>
    <t>30-08-2023</t>
  </si>
  <si>
    <t>Z863C112BF</t>
  </si>
  <si>
    <t>Stima Preliminare a Fini Assicurativi delle immobilizzazioni</t>
  </si>
  <si>
    <t>01132750017 / Praxi SpA_x000D_
13192390154 / Kroll Italia</t>
  </si>
  <si>
    <t>Praxi SpA</t>
  </si>
  <si>
    <t>01132750017</t>
  </si>
  <si>
    <t>24-07-2023</t>
  </si>
  <si>
    <t>02-08-2023</t>
  </si>
  <si>
    <t>93490518F1</t>
  </si>
  <si>
    <t>SERVIZIO DI SVILUPPO E MANUTENZIONE DEI SISTEMI INFORMATIVI E DEI SERVIZI EROGATI [NOTA RELATIVA ALL'ESTENSIONE DEL 20%]</t>
  </si>
  <si>
    <t>03547960272 / SCAI ITEC S.R.L.,</t>
  </si>
  <si>
    <t>SCAI ITEC S.R.L.,</t>
  </si>
  <si>
    <t>03547960272</t>
  </si>
  <si>
    <t>03-07-2023</t>
  </si>
  <si>
    <t>21-07-2023</t>
  </si>
  <si>
    <t>Z273BB4C16</t>
  </si>
  <si>
    <t xml:space="preserve"> Rinnovo delle sottoscrizioni delle Licenze Power BI</t>
  </si>
  <si>
    <t>04839740489 / POSTEL SPA - Società con socio unico</t>
  </si>
  <si>
    <t>POSTEL SPA - Società con socio unico</t>
  </si>
  <si>
    <t>04839740489</t>
  </si>
  <si>
    <t>28-06-2023</t>
  </si>
  <si>
    <t>10-07-2023</t>
  </si>
  <si>
    <t>9991456A51</t>
  </si>
  <si>
    <t>Supporto alle attività di audit e consulenza in ambito cyber security</t>
  </si>
  <si>
    <t>05007320285 / Imq Intuity srl</t>
  </si>
  <si>
    <t>Imq Intuity srl</t>
  </si>
  <si>
    <t>05007320285</t>
  </si>
  <si>
    <t>23-06-2023</t>
  </si>
  <si>
    <t>27-07-2023</t>
  </si>
  <si>
    <t>ZE03BEF546</t>
  </si>
  <si>
    <t>Sottoscrizioni software e materiali di consumo</t>
  </si>
  <si>
    <t>01989510134 / IMPIANTI SPA</t>
  </si>
  <si>
    <t>IMPIANTI SPA</t>
  </si>
  <si>
    <t>01989510134</t>
  </si>
  <si>
    <t>21-06-2023</t>
  </si>
  <si>
    <t>ZBC3B63CD9</t>
  </si>
  <si>
    <t>Fornitura postazioni e periferiche</t>
  </si>
  <si>
    <t>12329431006 /  Global Express S.R.L.</t>
  </si>
  <si>
    <t xml:space="preserve"> Global Express S.R.L.</t>
  </si>
  <si>
    <t>12329431006</t>
  </si>
  <si>
    <t>26-05-2023</t>
  </si>
  <si>
    <t>20-06-2023</t>
  </si>
  <si>
    <t>Z483B412FE</t>
  </si>
  <si>
    <t>Formazione Percorso aziendale di sviluppo sostenibile integrato</t>
  </si>
  <si>
    <t>02747920367 / FOCUS LAB SRL</t>
  </si>
  <si>
    <t>FOCUS LAB SRL</t>
  </si>
  <si>
    <t>02747920367</t>
  </si>
  <si>
    <t>19-05-2023</t>
  </si>
  <si>
    <t>25-05-2023</t>
  </si>
  <si>
    <t>Z8B3B2CFD9</t>
  </si>
  <si>
    <t>Servizio di formazione in materia di trasporti di rifiuti pericolosi</t>
  </si>
  <si>
    <t>17-05-2023</t>
  </si>
  <si>
    <t>07-07-2023</t>
  </si>
  <si>
    <t>ZC73B20F2E</t>
  </si>
  <si>
    <t>Attività di promozione del ruolo del Sistema Camerale in ambito Ambientale</t>
  </si>
  <si>
    <t>10-05-2023</t>
  </si>
  <si>
    <t>12-05-2023</t>
  </si>
  <si>
    <t>01-06-2023</t>
  </si>
  <si>
    <t>Z323B20F38</t>
  </si>
  <si>
    <t>03006770600 / You Marketing Srl</t>
  </si>
  <si>
    <t>You Marketing Srl</t>
  </si>
  <si>
    <t>03006770600</t>
  </si>
  <si>
    <t>ZDA3B0D6A1</t>
  </si>
  <si>
    <t>Acquisto prodotti Apple</t>
  </si>
  <si>
    <t>05984211218 / R-STORE SPA</t>
  </si>
  <si>
    <t>R-STORE SPA</t>
  </si>
  <si>
    <t>05984211218</t>
  </si>
  <si>
    <t>04-05-2023</t>
  </si>
  <si>
    <t>31-05-2023</t>
  </si>
  <si>
    <t>Z5C3B050A9</t>
  </si>
  <si>
    <t>Servizio di audit energetico</t>
  </si>
  <si>
    <t>04299900409 / Energika Srl</t>
  </si>
  <si>
    <t>Energika Srl</t>
  </si>
  <si>
    <t>04299900409</t>
  </si>
  <si>
    <t>28-04-2023</t>
  </si>
  <si>
    <t>05-05-2023</t>
  </si>
  <si>
    <t>30-06-2023</t>
  </si>
  <si>
    <t>Z613AE32D4</t>
  </si>
  <si>
    <t>Servizio di Organizzazione dell’evento Assemblea AlboSma 2023</t>
  </si>
  <si>
    <t>00004030425 / RISTORANTE HOTEL MONTECONERO</t>
  </si>
  <si>
    <t>RISTORANTE HOTEL MONTECONERO</t>
  </si>
  <si>
    <t>00004030425</t>
  </si>
  <si>
    <t>21-04-2023</t>
  </si>
  <si>
    <t>31-10-2023</t>
  </si>
  <si>
    <t>ZAD3AE34AF</t>
  </si>
  <si>
    <t>Supporto recruiting risorse area tecnica</t>
  </si>
  <si>
    <t>12209980155 / MICHAEL PAGE ITALIA SRL</t>
  </si>
  <si>
    <t>MICHAEL PAGE ITALIA SRL</t>
  </si>
  <si>
    <t>12209980155</t>
  </si>
  <si>
    <t>17-04-2023</t>
  </si>
  <si>
    <t>0000000000</t>
  </si>
  <si>
    <t>05-04-2023</t>
  </si>
  <si>
    <t>Z3B3AC2BB9</t>
  </si>
  <si>
    <t xml:space="preserve">Formazione area Apet </t>
  </si>
  <si>
    <t>03628350153 / SDA BOCCONI SCHOOL OF MANAGEMENT</t>
  </si>
  <si>
    <t>SDA BOCCONI SCHOOL OF MANAGEMENT</t>
  </si>
  <si>
    <t>03628350153</t>
  </si>
  <si>
    <t>03-04-2023</t>
  </si>
  <si>
    <t>Z583AB1639</t>
  </si>
  <si>
    <t>Integrazione delle funzionalità sull’App AGESTsmart</t>
  </si>
  <si>
    <t>04377170271 / BRAIN SIX SRL</t>
  </si>
  <si>
    <t>BRAIN SIX SRL</t>
  </si>
  <si>
    <t>04377170271</t>
  </si>
  <si>
    <t>ZA03B6B8AF</t>
  </si>
  <si>
    <t>Servizio di supporto attività di recruiting in favore di Ecocerved</t>
  </si>
  <si>
    <t>12730090151 / RANDSTAD ITALIA S.P.A. - SOCIETA' UNIPERSONALE</t>
  </si>
  <si>
    <t>RANDSTAD ITALIA S.P.A. - SOCIETA' UNIPERSONALE</t>
  </si>
  <si>
    <t>12730090151</t>
  </si>
  <si>
    <t>31-03-2023</t>
  </si>
  <si>
    <t>Servizio gestione documentale Gedoc</t>
  </si>
  <si>
    <t>02313821007 / INFOCAMERE S.C.P.A.</t>
  </si>
  <si>
    <t>INFOCAMERE S.C.P.A.</t>
  </si>
  <si>
    <t>02313821007</t>
  </si>
  <si>
    <t>27-03-2023</t>
  </si>
  <si>
    <t>24-AFFIDAMENTO DIRETTO A SOCIETA' IN HOUSE</t>
  </si>
  <si>
    <t xml:space="preserve">AFFIDAMENTO DIRETTO IN HOUSE_x000D_
</t>
  </si>
  <si>
    <t>29-03-2023</t>
  </si>
  <si>
    <t>Z723B32B28</t>
  </si>
  <si>
    <t>Attività di Assessment per l’individuazione della figura del responsabile Area Tecnica di cui all’avviso di selezione Prot. 594/2023 presso la sede di Padova</t>
  </si>
  <si>
    <t>12866070159 / PAGE PERSONNEL ITALIA SPA</t>
  </si>
  <si>
    <t>PAGE PERSONNEL ITALIA SPA</t>
  </si>
  <si>
    <t>12866070159</t>
  </si>
  <si>
    <t>23-03-2023</t>
  </si>
  <si>
    <t>18-05-2023</t>
  </si>
  <si>
    <t>Z403AB1894</t>
  </si>
  <si>
    <t>Rinnovo sottoscrizione Licenze Zoom</t>
  </si>
  <si>
    <t>09405990152 / Durante S.p.A</t>
  </si>
  <si>
    <t>Durante S.p.A</t>
  </si>
  <si>
    <t>09405990152</t>
  </si>
  <si>
    <t>14-03-2023</t>
  </si>
  <si>
    <t>14-04-2023</t>
  </si>
  <si>
    <t>02-05-2023</t>
  </si>
  <si>
    <t>ZD33997EBF</t>
  </si>
  <si>
    <t>Servizio di Audit sulle procedure di pagamento fornitori</t>
  </si>
  <si>
    <t>02342440399 / RIA GRANT THORNTON</t>
  </si>
  <si>
    <t>RIA GRANT THORNTON</t>
  </si>
  <si>
    <t>02342440399</t>
  </si>
  <si>
    <t>14-02-2023</t>
  </si>
  <si>
    <t>15-02-2023</t>
  </si>
  <si>
    <t>ZBC39AD598</t>
  </si>
  <si>
    <t>Servizio traduzioni giurate - Apostille"</t>
  </si>
  <si>
    <t xml:space="preserve">05344420285 / Giuritrad sas </t>
  </si>
  <si>
    <t xml:space="preserve">Giuritrad sas </t>
  </si>
  <si>
    <t>05344420285</t>
  </si>
  <si>
    <t>Z9639F2916</t>
  </si>
  <si>
    <t>07707711219 / Maidiremedia</t>
  </si>
  <si>
    <t>Maidiremedia</t>
  </si>
  <si>
    <t>07707711219</t>
  </si>
  <si>
    <t>Z8739CC040</t>
  </si>
  <si>
    <t>Manutenzione ordinaria uffici di Bologna</t>
  </si>
  <si>
    <t>03278631209 / B &amp; P ELECTRIC SYSTEMS S.N.C. DI BONAVERI A. E PADOAN M.</t>
  </si>
  <si>
    <t>B &amp; P ELECTRIC SYSTEMS S.N.C. DI BONAVERI A. E PADOAN M.</t>
  </si>
  <si>
    <t>03278631209</t>
  </si>
  <si>
    <t>03-02-2023</t>
  </si>
  <si>
    <t>06-02-2023</t>
  </si>
  <si>
    <t>ZEF39ED052</t>
  </si>
  <si>
    <t>Fornitura di arredi Albo Nazionale Gestori Ambientali</t>
  </si>
  <si>
    <t>02135640288 / BADO SRL MOBILI PER UFFICIO_x000D_
01217781002 / INTEROFFICE SRL</t>
  </si>
  <si>
    <t>BADO SRL MOBILI PER UFFICIO</t>
  </si>
  <si>
    <t>02135640288</t>
  </si>
  <si>
    <t>01-02-2023</t>
  </si>
  <si>
    <t>03-PROCEDURA NEGOZIATA PREVIA PUBBLICAZIONE</t>
  </si>
  <si>
    <t>PROCEDURA NEGOZIATA (RDO)</t>
  </si>
  <si>
    <t>30-04-2023</t>
  </si>
  <si>
    <t>Servizio assistenza inbound di primo livello a supporto degli utenti dei servizi Agest per la gestione delle istanze e degli adempimenti</t>
  </si>
  <si>
    <t>Servizio di assistenza inbound di primo livello a supporto degli utenti in merito agli adempimenti del MUD, per l’iscrizione al Registro degli F-gas, Help desk Firma Digitale (CNS) per autenticazione ed accesso ai portali Ecocerved e VI.VI.FIR</t>
  </si>
  <si>
    <t>Z5139C74E8</t>
  </si>
  <si>
    <t>Acquisto dotazioni tecnologiche</t>
  </si>
  <si>
    <t>16690641002 / EVERGREEN1_x000D_
08573761007 / FINBUC SRL</t>
  </si>
  <si>
    <t>FINBUC SRL</t>
  </si>
  <si>
    <t>08573761007</t>
  </si>
  <si>
    <t>31-01-2023</t>
  </si>
  <si>
    <t>30-03-2023</t>
  </si>
  <si>
    <t>ZC239C83AD</t>
  </si>
  <si>
    <t>Servizi VA/PT</t>
  </si>
  <si>
    <t>06729880960 / KIREY S.R.L.</t>
  </si>
  <si>
    <t>KIREY S.R.L.</t>
  </si>
  <si>
    <t>06729880960</t>
  </si>
  <si>
    <t>Servizio integrato di amministrazione del personale</t>
  </si>
  <si>
    <t>25-01-2023</t>
  </si>
  <si>
    <t>Supporto alla riscossione dei diritto annuo e dei diritti di segreteria delle imprese iscritte all'Albo Gestori Ambientali</t>
  </si>
  <si>
    <t>13-01-2023</t>
  </si>
  <si>
    <t>ZA7397FF4A</t>
  </si>
  <si>
    <t>Stampa materiale per verifiche Responsabile Tecnico</t>
  </si>
  <si>
    <t>00521201202 / Arti Grafiche Reggiani_x000D_
03213510286 / GRAFICHE VENETE DI PASQUATO MATTEO &amp; C. S.N.C.</t>
  </si>
  <si>
    <t>GRAFICHE VENETE DI PASQUATO MATTEO &amp; C. S.N.C.</t>
  </si>
  <si>
    <t>03213510286</t>
  </si>
  <si>
    <t>16-01-2023</t>
  </si>
  <si>
    <t>SERVIZO DI SUPPORTO NELL'AMBITO DELLO SVILUPPO DEL PROGETTO RENTRI</t>
  </si>
  <si>
    <t>22-12-2022</t>
  </si>
  <si>
    <t>01-01-2023</t>
  </si>
  <si>
    <t>9566027734</t>
  </si>
  <si>
    <t>SERVIZIO DI TRASPORTO FERROVIARIO DIPENDENTI ECOCERVED</t>
  </si>
  <si>
    <t>05403151003 / TRENITALIA SPA</t>
  </si>
  <si>
    <t>TRENITALIA SPA</t>
  </si>
  <si>
    <t>05403151003</t>
  </si>
  <si>
    <t>Z61394093F</t>
  </si>
  <si>
    <t>SELEZIONE PERSONALE AREA TECNICA</t>
  </si>
  <si>
    <t>ZD539411F6</t>
  </si>
  <si>
    <t>LICENZE REDGATE</t>
  </si>
  <si>
    <t>GB 257565961 / RED GATE SOFTWARE LTD</t>
  </si>
  <si>
    <t>RED GATE SOFTWARE LTD</t>
  </si>
  <si>
    <t>GB 257565961</t>
  </si>
  <si>
    <t>ZBD39368BC</t>
  </si>
  <si>
    <t xml:space="preserve">SERVIZIO MAILING MASSIVO </t>
  </si>
  <si>
    <t>01279550196 / GROWENS SPA</t>
  </si>
  <si>
    <t>GROWENS SPA</t>
  </si>
  <si>
    <t>01279550196</t>
  </si>
  <si>
    <t>20-12-2022</t>
  </si>
  <si>
    <t>ZF9393014A</t>
  </si>
  <si>
    <t xml:space="preserve"> SERVIZIO DI MANUTENZIONE ORDINARIA UFFICI</t>
  </si>
  <si>
    <t>19-12-2022</t>
  </si>
  <si>
    <t>ZDC38B6520</t>
  </si>
  <si>
    <t xml:space="preserve"> SERVIZIO DI SUPPORTO PER L’AGGIORNAMENTO DELLE APPLICAZIONI INFORMATICHE PER LA COMUNICAZIONE E L’ACCESSO AI DATI AMBIENTALI</t>
  </si>
  <si>
    <t>20-01-2023</t>
  </si>
  <si>
    <t>9494398117</t>
  </si>
  <si>
    <t>FORNITURA DI ENERGIA ELETTRICA CERTIFICATA DA FONTE RINNOVABILEE DEI SERVIZI CONNESSIMEDIANTE ADESIONE ALLA CONVENZIONE CONSIP ENERGIA ELETTRICA 19 LOTTO 6</t>
  </si>
  <si>
    <t>06655971007 / ENEL ENERGIA SPA</t>
  </si>
  <si>
    <t>ENEL ENERGIA SPA</t>
  </si>
  <si>
    <t>06655971007</t>
  </si>
  <si>
    <t>15-11-2022</t>
  </si>
  <si>
    <t>26-AFFIDAMENTO DIRETTO IN ADESIONE AD ACCORDO QUADRO/CONVENZIONE</t>
  </si>
  <si>
    <t>AFFIDAMENTO DIRETTO IN ADESIONE AD ACCORDO QUADRO/CONVENZIONE</t>
  </si>
  <si>
    <t>17-11-2022</t>
  </si>
  <si>
    <t>Z8F38CFFC7</t>
  </si>
  <si>
    <t>SUPPORTO TECNICO ALLA REALIZZAZIONE DEL PORTALE WEB ISTITUZIONALE DEL REGISTRO ELETTRONICO NAZIONALE SULLA TRACCIABUILITA' DEI RIFIUTI</t>
  </si>
  <si>
    <t>02063520411 / WEBSOLUTE SPA</t>
  </si>
  <si>
    <t>WEBSOLUTE SPA</t>
  </si>
  <si>
    <t>02063520411</t>
  </si>
  <si>
    <t>9453085485</t>
  </si>
  <si>
    <t>LICENZE MICROSOFT PER L'AMBIENTE DI PRODUZIONE</t>
  </si>
  <si>
    <t>05231661009 / R1 S.p.A.</t>
  </si>
  <si>
    <t>R1 S.p.A.</t>
  </si>
  <si>
    <t>05231661009</t>
  </si>
  <si>
    <t>18-10-2022</t>
  </si>
  <si>
    <t>18-10-2023</t>
  </si>
  <si>
    <t>ZAB37FC8DD</t>
  </si>
  <si>
    <t>RINNOVO POLIZZA AUTO AZIENDALE</t>
  </si>
  <si>
    <t>00409920584 / GENERALI ITALIA SPA</t>
  </si>
  <si>
    <t>GENERALI ITALIA SPA</t>
  </si>
  <si>
    <t>00409920584</t>
  </si>
  <si>
    <t>03-10-2022</t>
  </si>
  <si>
    <t>03-10-2023</t>
  </si>
  <si>
    <t>ZCA37C811D</t>
  </si>
  <si>
    <t xml:space="preserve">SERVIZIO DI SUPPORTO  PER LE ATTIVITÀ DI RECRUITMENT </t>
  </si>
  <si>
    <t>12866070159 / PAGE PERSONNEL ITALIA SPA_x000D_
03287420610 / HUNTERS GROUP SRL_x000D_
04216420986 / MAW SPA</t>
  </si>
  <si>
    <t>MAW SPA</t>
  </si>
  <si>
    <t>04216420986</t>
  </si>
  <si>
    <t>16-09-2022</t>
  </si>
  <si>
    <t>15-09-2023</t>
  </si>
  <si>
    <t>ZCB37C9DD1</t>
  </si>
  <si>
    <t>FORNITURA CAFFE' IN CAPSULE PER LE SEDI DI BOLOGNA E DI PADOVA</t>
  </si>
  <si>
    <t>GRZPGR75C16A944X / BOLOGNA CAFFE' DI PIER GIORGIO GOZA</t>
  </si>
  <si>
    <t>BOLOGNA CAFFE' DI PIER GIORGIO GOZA</t>
  </si>
  <si>
    <t>GRZPGR75C16A944X</t>
  </si>
  <si>
    <t>SERVIZIO DI SUPPORTO AVANZATO PORTALE RENTRI</t>
  </si>
  <si>
    <t>02-09-2022</t>
  </si>
  <si>
    <t>14-09-2022</t>
  </si>
  <si>
    <t>Z88375682A</t>
  </si>
  <si>
    <t>LICENZE PER L’INFRASTRUTTURE DI VIDEOCOMUNICAZIONE</t>
  </si>
  <si>
    <t>27-07-2022</t>
  </si>
  <si>
    <t>29-07-2022</t>
  </si>
  <si>
    <t>02-09-2023</t>
  </si>
  <si>
    <t>ZCF36AAB70</t>
  </si>
  <si>
    <t>GENERAL LOGISTICS SYSTEMS ITALY SPA</t>
  </si>
  <si>
    <t>12144660151 / GENERAL LOGISTICS SYSTEMS ITALY SPA</t>
  </si>
  <si>
    <t>12144660151</t>
  </si>
  <si>
    <t>01-06-2022</t>
  </si>
  <si>
    <t>ZDB3671021</t>
  </si>
  <si>
    <t>SERVIZIO INVIO MASSIVO DELLA POSTA ELETTRONICA (PEC) PER L'ALBO NAZIONALE GESTORI AMBIENTALI</t>
  </si>
  <si>
    <t>01879020517 / ARUBA PEC SPA</t>
  </si>
  <si>
    <t>ARUBA PEC SPA</t>
  </si>
  <si>
    <t>01879020517</t>
  </si>
  <si>
    <t>16-05-2022</t>
  </si>
  <si>
    <t>17-05-2022</t>
  </si>
  <si>
    <t>16-05-2023</t>
  </si>
  <si>
    <t>Z453656A4C</t>
  </si>
  <si>
    <t>SERVIZIO DI PULIZIA ED IGIENE AMBIENTALE PADOVA</t>
  </si>
  <si>
    <t>04786421000 / TECNOSERVICE CAMERE SCPA_x000D_
01715680193 / CLEANUP S.A.S_x000D_
03312541208 / ASTERIX</t>
  </si>
  <si>
    <t>TECNOSERVICE CAMERE SCPA</t>
  </si>
  <si>
    <t>04786421000</t>
  </si>
  <si>
    <t>20-04-2022</t>
  </si>
  <si>
    <t>29-04-2022</t>
  </si>
  <si>
    <t>Z3C3609285</t>
  </si>
  <si>
    <t>MANUTENZIONE EVOLUTIVA DEL SITO WEB E GRAFICO-CONTENUTISTICHE</t>
  </si>
  <si>
    <t>04041930654 / KAPUSONS SRL</t>
  </si>
  <si>
    <t>KAPUSONS SRL</t>
  </si>
  <si>
    <t>04041930654</t>
  </si>
  <si>
    <t>12-04-2022</t>
  </si>
  <si>
    <t>15-04-2022</t>
  </si>
  <si>
    <t>ZBE35B59E2</t>
  </si>
  <si>
    <t>SPORTELLO TELEMATICO VIRTUALE SEZIONI</t>
  </si>
  <si>
    <t>01722270665 / ISWEB S.p.A.</t>
  </si>
  <si>
    <t>ISWEB S.p.A.</t>
  </si>
  <si>
    <t>01722270665</t>
  </si>
  <si>
    <t>22-03-2022</t>
  </si>
  <si>
    <t>23-03-2022</t>
  </si>
  <si>
    <t>22-03-2023</t>
  </si>
  <si>
    <t>Z06359B5AC</t>
  </si>
  <si>
    <t>VITA CAPITALIZZAZIONE DIRIGENTI</t>
  </si>
  <si>
    <t>Z1335ACDAB</t>
  </si>
  <si>
    <t>RINNOVO SOTTOSCRIZIONI ZOOM</t>
  </si>
  <si>
    <t>18-03-2022</t>
  </si>
  <si>
    <t>31-03-2022</t>
  </si>
  <si>
    <t>ZF43575E0B</t>
  </si>
  <si>
    <t>RINNOVO DELLA MANUTENZIONE DELL’APPLICATIVO DI LETTURA OTTICA</t>
  </si>
  <si>
    <t>02325530133 / DATASIS GROUP SRL</t>
  </si>
  <si>
    <t>DATASIS GROUP SRL</t>
  </si>
  <si>
    <t>02325530133</t>
  </si>
  <si>
    <t>03-03-2022</t>
  </si>
  <si>
    <t>04-03-2022</t>
  </si>
  <si>
    <t>7806093FB6</t>
  </si>
  <si>
    <t>ESTENSIONE CONTRATTO PER IL SERVIZIO DI AUDIT IN MATERIA DI ANTICORRUZIONE</t>
  </si>
  <si>
    <t>04156610968 / PROTIVITI SRL</t>
  </si>
  <si>
    <t>PROTIVITI SRL</t>
  </si>
  <si>
    <t>04156610968</t>
  </si>
  <si>
    <t>16-02-2022</t>
  </si>
  <si>
    <t>16-02-2023</t>
  </si>
  <si>
    <t>8807186FCA</t>
  </si>
  <si>
    <t>CONVENZIONE TELEFONIA MOBILE 8 INTEGRAZIONE</t>
  </si>
  <si>
    <t>00488410010 / TELECOM ITALIA SPA</t>
  </si>
  <si>
    <t>TELECOM ITALIA SPA</t>
  </si>
  <si>
    <t>00488410010</t>
  </si>
  <si>
    <t>04-02-2022</t>
  </si>
  <si>
    <t>15-06-2023</t>
  </si>
  <si>
    <t>RINNOVO SERVIZIO DI GESTIONE INTEGRATA DELLA SALUTE E DELLA SICUREZZA SUI LUOGHI DI LAVORO</t>
  </si>
  <si>
    <t>12-01-2022</t>
  </si>
  <si>
    <t>Z5F34C4E7D</t>
  </si>
  <si>
    <t>IMPLEMENTAZIONE SISTEMA APPLICATIVO CONTROLLO DI GESTIONE</t>
  </si>
  <si>
    <t>15880121007 / TECMANA SCARL</t>
  </si>
  <si>
    <t>TECMANA SCARL</t>
  </si>
  <si>
    <t>15880121007</t>
  </si>
  <si>
    <t>23-12-2023</t>
  </si>
  <si>
    <t>8975011D5D</t>
  </si>
  <si>
    <t>SUPPORTO EMISSIONE TRADING SYSTEM</t>
  </si>
  <si>
    <t>04536980271 / AEQUILIBRIA SRL</t>
  </si>
  <si>
    <t>AEQUILIBRIA SRL</t>
  </si>
  <si>
    <t>04536980271</t>
  </si>
  <si>
    <t>09-11-2021</t>
  </si>
  <si>
    <t>ZC92FED5B4</t>
  </si>
  <si>
    <t>Servizio di supporto alla progettazione e realizzazione del percorso formativo rivolto al personale operante presso le Sezioni dell'Albo Gestori Ambientali</t>
  </si>
  <si>
    <t>11145681000 / FYM S.R.L.</t>
  </si>
  <si>
    <t>03-12-2020</t>
  </si>
  <si>
    <t>04-12-2020</t>
  </si>
  <si>
    <t>26-10-2020</t>
  </si>
  <si>
    <t>26-10-2023</t>
  </si>
  <si>
    <t>848931110F</t>
  </si>
  <si>
    <t>SERVIZI ASSICURATIVI POLIZZA LOTTO 2</t>
  </si>
  <si>
    <t>Z512DB6C4D</t>
  </si>
  <si>
    <t>VIGILANZA BOLOGNA LA PATRIA</t>
  </si>
  <si>
    <t>07764040965 / LA PATRIA S.R.L.</t>
  </si>
  <si>
    <t>LA PATRIA S.R.L.</t>
  </si>
  <si>
    <t>07764040965</t>
  </si>
  <si>
    <t>20-07-2020</t>
  </si>
  <si>
    <t>20-07-2023</t>
  </si>
  <si>
    <t>76483924BE</t>
  </si>
  <si>
    <t>NOLEGGIO MULTIFUNZIONE</t>
  </si>
  <si>
    <t>01788080156 / KYOCERA DOCUMENT SOLUTIONS ITALIA SPA</t>
  </si>
  <si>
    <t>KYOCERA DOCUMENT SOLUTIONS ITALIA SPA</t>
  </si>
  <si>
    <t>01788080156</t>
  </si>
  <si>
    <t>01-10-2018</t>
  </si>
  <si>
    <t xml:space="preserve">Somme già liquidate
e Differenza rispetto Importo Aggiudicatario (-)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</si>
</sst>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3" borderId="0" xfId="0" applyNumberFormat="1" applyFont="1" applyFill="1"/>
    <xf numFmtId="49" fontId="1" fillId="3" borderId="0" xfId="0" applyNumberFormat="1" applyFont="1" applyFill="1"/>
    <xf numFmtId="49" fontId="0" fillId="0" borderId="0" xfId="0" applyNumberFormat="1" applyAlignment="1">
      <alignment wrapText="1"/>
    </xf>
  </cellXfs>
  <cellStyles count="1">
    <cellStyle name="Normale" xfId="0" builtinId="0"/>
  </cellStyles>
  <dxfs count="18">
    <dxf>
      <numFmt numFmtId="30" formatCode="@"/>
      <alignment horizontal="general" vertical="bottom" textRotation="0" wrapText="1" indent="0" justifyLastLine="0" shrinkToFit="0" readingOrder="0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  <alignment horizontal="general" vertical="bottom" textRotation="0" wrapText="1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</dxf>
    <dxf>
      <border outline="0">
        <top style="thin">
          <color theme="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numFmt numFmtId="30" formatCode="@"/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0370D2-AA39-4D75-952B-11B0947AD2AF}" name="Table1" displayName="Table1" ref="A1:O75" totalsRowShown="0" headerRowDxfId="17" headerRowBorderDxfId="16" tableBorderDxfId="15">
  <autoFilter ref="A1:O75" xr:uid="{700370D2-AA39-4D75-952B-11B0947AD2AF}"/>
  <tableColumns count="15">
    <tableColumn id="1" xr3:uid="{AEEC4AE1-5454-4990-B4F4-F2869F003DFC}" name="CIG" dataDxfId="14"/>
    <tableColumn id="7" xr3:uid="{A4F987B8-435E-4BCE-BD8F-4512230B8B02}" name="Oggetto" dataDxfId="13"/>
    <tableColumn id="15" xr3:uid="{5B0269A5-289F-4E5F-B1E7-6C6A94A5C1E0}" name="Partecipanti" dataDxfId="0"/>
    <tableColumn id="2" xr3:uid="{E3113F19-62C5-4A28-A402-4464F8DB2C87}" name="Aggiudicatario" dataDxfId="12"/>
    <tableColumn id="3" xr3:uid="{BC54B9DA-422C-4890-B2CF-72ED4B477C9A}" name="CodFiscale" dataDxfId="11"/>
    <tableColumn id="5" xr3:uid="{CD12F44D-21B8-41F1-B163-1E9E34242257}" name="DataRichiesta" dataDxfId="10"/>
    <tableColumn id="17" xr3:uid="{E3AA4B74-C56A-416D-A820-D599FA27E750}" name="SceltaContraente" dataDxfId="9"/>
    <tableColumn id="8" xr3:uid="{77567AC5-6E04-4346-B816-1EDE5F2DC68D}" name="TipoProcedura" dataDxfId="8"/>
    <tableColumn id="16" xr3:uid="{377AE19F-40C9-4096-BCD3-8E8D703AA52D}" name="DataInizioLavori" dataDxfId="7"/>
    <tableColumn id="9" xr3:uid="{4A2E02EE-4C3A-4917-AB5F-725F9A18B2B7}" name="DataFineLavori" dataDxfId="6"/>
    <tableColumn id="10" xr3:uid="{640E2AE4-1162-4BDD-8569-6E853B6706A7}" name="NumeroDiOfferteInAffidamento" dataDxfId="5"/>
    <tableColumn id="11" xr3:uid="{91BFDDF7-E59A-4C82-86C4-19FB903AD64F}" name="Importo Aggiudicatario" dataDxfId="4"/>
    <tableColumn id="12" xr3:uid="{59FF16FA-FD14-4EDE-843A-91FFB610181F}" name="Importo Somme Liquidate per Anno Rif." dataDxfId="3"/>
    <tableColumn id="18" xr3:uid="{146A440A-E3E4-4F66-B1AC-B2C90E6F6EE9}" name="Totale Somme Liquidate" dataDxfId="2"/>
    <tableColumn id="13" xr3:uid="{E6A86737-E8E0-4869-869A-ED61B1015C75}" name="Somme già liquidate_x000a_e Differenza rispetto Importo Aggiudicatario (-) " dataDxfId="1">
      <calculatedColumnFormula>+Table1[[#This Row],[Importo Aggiudicatario]]-Table1[[#This Row],[Totale Somme Liquidate]]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abSelected="1" topLeftCell="G1" zoomScale="145" zoomScaleNormal="145" workbookViewId="0">
      <selection activeCell="O1" sqref="O1"/>
    </sheetView>
  </sheetViews>
  <sheetFormatPr defaultRowHeight="14.4" x14ac:dyDescent="0.3"/>
  <cols>
    <col min="1" max="1" width="12.109375" style="1" customWidth="1"/>
    <col min="2" max="2" width="80.44140625" style="1" customWidth="1"/>
    <col min="3" max="3" width="50" style="15" customWidth="1"/>
    <col min="4" max="4" width="55.33203125" style="1" customWidth="1"/>
    <col min="5" max="5" width="14.33203125" style="1" customWidth="1"/>
    <col min="6" max="6" width="11.33203125" style="2" customWidth="1"/>
    <col min="7" max="7" width="37" style="9" customWidth="1"/>
    <col min="8" max="8" width="29.109375" customWidth="1"/>
    <col min="9" max="9" width="14.88671875" customWidth="1"/>
    <col min="10" max="10" width="16.6640625" customWidth="1"/>
    <col min="11" max="11" width="6.5546875" customWidth="1"/>
    <col min="12" max="12" width="14.44140625" style="3" customWidth="1"/>
    <col min="13" max="13" width="13.77734375" style="3" customWidth="1"/>
    <col min="14" max="14" width="13.88671875" style="3" customWidth="1"/>
    <col min="15" max="15" width="17.21875" style="3" customWidth="1"/>
  </cols>
  <sheetData>
    <row r="1" spans="1:15" s="7" customFormat="1" ht="86.4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2" t="s">
        <v>11</v>
      </c>
      <c r="M1" s="12" t="s">
        <v>12</v>
      </c>
      <c r="N1" s="12" t="s">
        <v>13</v>
      </c>
      <c r="O1" s="12" t="s">
        <v>449</v>
      </c>
    </row>
    <row r="2" spans="1:15" x14ac:dyDescent="0.3">
      <c r="A2" s="4" t="s">
        <v>14</v>
      </c>
      <c r="B2" s="6" t="s">
        <v>15</v>
      </c>
      <c r="C2" s="6" t="s">
        <v>16</v>
      </c>
      <c r="D2" s="4" t="s">
        <v>17</v>
      </c>
      <c r="E2" s="4" t="s">
        <v>18</v>
      </c>
      <c r="F2" s="4" t="s">
        <v>19</v>
      </c>
      <c r="G2" s="8" t="s">
        <v>20</v>
      </c>
      <c r="H2" s="4" t="s">
        <v>21</v>
      </c>
      <c r="I2" s="4" t="s">
        <v>22</v>
      </c>
      <c r="J2" s="4" t="s">
        <v>23</v>
      </c>
      <c r="K2" s="4">
        <v>1</v>
      </c>
      <c r="L2" s="5">
        <v>4800</v>
      </c>
      <c r="M2" s="5"/>
      <c r="N2" s="5">
        <v>0</v>
      </c>
      <c r="O2" s="5">
        <f>+Table1[[#This Row],[Importo Aggiudicatario]]-Table1[[#This Row],[Totale Somme Liquidate]]</f>
        <v>4800</v>
      </c>
    </row>
    <row r="3" spans="1:15" x14ac:dyDescent="0.3">
      <c r="A3" s="4" t="s">
        <v>24</v>
      </c>
      <c r="B3" s="6" t="s">
        <v>25</v>
      </c>
      <c r="C3" s="6" t="s">
        <v>26</v>
      </c>
      <c r="D3" s="4" t="s">
        <v>27</v>
      </c>
      <c r="E3" s="4" t="s">
        <v>28</v>
      </c>
      <c r="F3" s="4" t="s">
        <v>29</v>
      </c>
      <c r="G3" s="8" t="s">
        <v>20</v>
      </c>
      <c r="H3" s="4" t="s">
        <v>21</v>
      </c>
      <c r="I3" s="4" t="s">
        <v>22</v>
      </c>
      <c r="J3" s="4" t="s">
        <v>23</v>
      </c>
      <c r="K3" s="4">
        <v>1</v>
      </c>
      <c r="L3" s="5">
        <v>1696</v>
      </c>
      <c r="M3" s="5"/>
      <c r="N3" s="5">
        <v>0</v>
      </c>
      <c r="O3" s="5">
        <f>+Table1[[#This Row],[Importo Aggiudicatario]]-Table1[[#This Row],[Totale Somme Liquidate]]</f>
        <v>1696</v>
      </c>
    </row>
    <row r="4" spans="1:15" x14ac:dyDescent="0.3">
      <c r="A4" s="4" t="s">
        <v>30</v>
      </c>
      <c r="B4" s="6" t="s">
        <v>31</v>
      </c>
      <c r="C4" s="6" t="s">
        <v>32</v>
      </c>
      <c r="D4" s="4" t="s">
        <v>33</v>
      </c>
      <c r="E4" s="4" t="s">
        <v>34</v>
      </c>
      <c r="F4" s="4" t="s">
        <v>35</v>
      </c>
      <c r="G4" s="8" t="s">
        <v>20</v>
      </c>
      <c r="H4" s="4" t="s">
        <v>21</v>
      </c>
      <c r="I4" s="4" t="s">
        <v>36</v>
      </c>
      <c r="J4" s="4" t="s">
        <v>37</v>
      </c>
      <c r="K4" s="4">
        <v>1</v>
      </c>
      <c r="L4" s="5">
        <v>7200</v>
      </c>
      <c r="M4" s="5"/>
      <c r="N4" s="5">
        <v>0</v>
      </c>
      <c r="O4" s="5">
        <f>+Table1[[#This Row],[Importo Aggiudicatario]]-Table1[[#This Row],[Totale Somme Liquidate]]</f>
        <v>7200</v>
      </c>
    </row>
    <row r="5" spans="1:15" x14ac:dyDescent="0.3">
      <c r="A5" s="4" t="s">
        <v>38</v>
      </c>
      <c r="B5" s="6" t="s">
        <v>39</v>
      </c>
      <c r="C5" s="6" t="s">
        <v>40</v>
      </c>
      <c r="D5" s="4" t="s">
        <v>41</v>
      </c>
      <c r="E5" s="4" t="s">
        <v>42</v>
      </c>
      <c r="F5" s="4" t="s">
        <v>43</v>
      </c>
      <c r="G5" s="8" t="s">
        <v>20</v>
      </c>
      <c r="H5" s="4" t="s">
        <v>21</v>
      </c>
      <c r="I5" s="4" t="s">
        <v>22</v>
      </c>
      <c r="J5" s="4" t="s">
        <v>37</v>
      </c>
      <c r="K5" s="4">
        <v>1</v>
      </c>
      <c r="L5" s="5">
        <v>1750</v>
      </c>
      <c r="M5" s="5"/>
      <c r="N5" s="5">
        <v>0</v>
      </c>
      <c r="O5" s="5">
        <f>+Table1[[#This Row],[Importo Aggiudicatario]]-Table1[[#This Row],[Totale Somme Liquidate]]</f>
        <v>1750</v>
      </c>
    </row>
    <row r="6" spans="1:15" ht="28.8" x14ac:dyDescent="0.3">
      <c r="A6" s="4" t="s">
        <v>44</v>
      </c>
      <c r="B6" s="6" t="s">
        <v>45</v>
      </c>
      <c r="C6" s="6" t="s">
        <v>46</v>
      </c>
      <c r="D6" s="4" t="s">
        <v>47</v>
      </c>
      <c r="E6" s="4" t="s">
        <v>48</v>
      </c>
      <c r="F6" s="4" t="s">
        <v>49</v>
      </c>
      <c r="G6" s="8" t="s">
        <v>20</v>
      </c>
      <c r="H6" s="4" t="s">
        <v>21</v>
      </c>
      <c r="I6" s="4" t="s">
        <v>50</v>
      </c>
      <c r="J6" s="4" t="s">
        <v>51</v>
      </c>
      <c r="K6" s="4">
        <v>2</v>
      </c>
      <c r="L6" s="5">
        <v>21888</v>
      </c>
      <c r="M6" s="5"/>
      <c r="N6" s="5">
        <v>0</v>
      </c>
      <c r="O6" s="5">
        <f>+Table1[[#This Row],[Importo Aggiudicatario]]-Table1[[#This Row],[Totale Somme Liquidate]]</f>
        <v>21888</v>
      </c>
    </row>
    <row r="7" spans="1:15" ht="28.8" x14ac:dyDescent="0.3">
      <c r="A7" s="4" t="s">
        <v>52</v>
      </c>
      <c r="B7" s="6" t="s">
        <v>53</v>
      </c>
      <c r="C7" s="6" t="s">
        <v>54</v>
      </c>
      <c r="D7" s="4" t="s">
        <v>55</v>
      </c>
      <c r="E7" s="4" t="s">
        <v>56</v>
      </c>
      <c r="F7" s="4" t="s">
        <v>57</v>
      </c>
      <c r="G7" s="8" t="s">
        <v>20</v>
      </c>
      <c r="H7" s="4" t="s">
        <v>21</v>
      </c>
      <c r="I7" s="4" t="s">
        <v>58</v>
      </c>
      <c r="J7" s="4" t="s">
        <v>59</v>
      </c>
      <c r="K7" s="4">
        <v>1</v>
      </c>
      <c r="L7" s="5">
        <v>721</v>
      </c>
      <c r="M7" s="5"/>
      <c r="N7" s="5">
        <v>0</v>
      </c>
      <c r="O7" s="5">
        <f>+Table1[[#This Row],[Importo Aggiudicatario]]-Table1[[#This Row],[Totale Somme Liquidate]]</f>
        <v>721</v>
      </c>
    </row>
    <row r="8" spans="1:15" x14ac:dyDescent="0.3">
      <c r="A8" s="4" t="s">
        <v>60</v>
      </c>
      <c r="B8" s="6" t="s">
        <v>61</v>
      </c>
      <c r="C8" s="6" t="s">
        <v>62</v>
      </c>
      <c r="D8" s="4" t="s">
        <v>63</v>
      </c>
      <c r="E8" s="4" t="s">
        <v>64</v>
      </c>
      <c r="F8" s="4" t="s">
        <v>65</v>
      </c>
      <c r="G8" s="8" t="s">
        <v>20</v>
      </c>
      <c r="H8" s="4" t="s">
        <v>21</v>
      </c>
      <c r="I8" s="4" t="s">
        <v>66</v>
      </c>
      <c r="J8" s="4" t="s">
        <v>23</v>
      </c>
      <c r="K8" s="4">
        <v>1</v>
      </c>
      <c r="L8" s="5">
        <v>33000</v>
      </c>
      <c r="M8" s="5"/>
      <c r="N8" s="5">
        <v>0</v>
      </c>
      <c r="O8" s="5">
        <f>+Table1[[#This Row],[Importo Aggiudicatario]]-Table1[[#This Row],[Totale Somme Liquidate]]</f>
        <v>33000</v>
      </c>
    </row>
    <row r="9" spans="1:15" ht="28.8" x14ac:dyDescent="0.3">
      <c r="A9" s="4" t="s">
        <v>67</v>
      </c>
      <c r="B9" s="6" t="s">
        <v>68</v>
      </c>
      <c r="C9" s="6" t="s">
        <v>69</v>
      </c>
      <c r="D9" s="4" t="s">
        <v>70</v>
      </c>
      <c r="E9" s="4" t="s">
        <v>71</v>
      </c>
      <c r="F9" s="4" t="s">
        <v>72</v>
      </c>
      <c r="G9" s="8" t="s">
        <v>20</v>
      </c>
      <c r="H9" s="4" t="s">
        <v>21</v>
      </c>
      <c r="I9" s="4" t="s">
        <v>73</v>
      </c>
      <c r="J9" s="4" t="s">
        <v>23</v>
      </c>
      <c r="K9" s="4">
        <v>2</v>
      </c>
      <c r="L9" s="5">
        <v>9937.59</v>
      </c>
      <c r="M9" s="5"/>
      <c r="N9" s="5">
        <v>0</v>
      </c>
      <c r="O9" s="5">
        <f>+Table1[[#This Row],[Importo Aggiudicatario]]-Table1[[#This Row],[Totale Somme Liquidate]]</f>
        <v>9937.59</v>
      </c>
    </row>
    <row r="10" spans="1:15" ht="28.8" x14ac:dyDescent="0.3">
      <c r="A10" s="4" t="s">
        <v>74</v>
      </c>
      <c r="B10" s="6" t="s">
        <v>75</v>
      </c>
      <c r="C10" s="6" t="s">
        <v>76</v>
      </c>
      <c r="D10" s="4" t="s">
        <v>77</v>
      </c>
      <c r="E10" s="4" t="s">
        <v>78</v>
      </c>
      <c r="F10" s="4" t="s">
        <v>79</v>
      </c>
      <c r="G10" s="8" t="s">
        <v>20</v>
      </c>
      <c r="H10" s="4" t="s">
        <v>21</v>
      </c>
      <c r="I10" s="4" t="s">
        <v>80</v>
      </c>
      <c r="J10" s="4" t="s">
        <v>81</v>
      </c>
      <c r="K10" s="4">
        <v>2</v>
      </c>
      <c r="L10" s="5">
        <v>1290</v>
      </c>
      <c r="M10" s="5"/>
      <c r="N10" s="5">
        <v>0</v>
      </c>
      <c r="O10" s="5">
        <f>+Table1[[#This Row],[Importo Aggiudicatario]]-Table1[[#This Row],[Totale Somme Liquidate]]</f>
        <v>1290</v>
      </c>
    </row>
    <row r="11" spans="1:15" x14ac:dyDescent="0.3">
      <c r="A11" s="4" t="s">
        <v>82</v>
      </c>
      <c r="B11" s="6" t="s">
        <v>83</v>
      </c>
      <c r="C11" s="6" t="s">
        <v>84</v>
      </c>
      <c r="D11" s="4" t="s">
        <v>85</v>
      </c>
      <c r="E11" s="4" t="s">
        <v>86</v>
      </c>
      <c r="F11" s="4" t="s">
        <v>87</v>
      </c>
      <c r="G11" s="8" t="s">
        <v>20</v>
      </c>
      <c r="H11" s="4" t="s">
        <v>21</v>
      </c>
      <c r="I11" s="4" t="s">
        <v>88</v>
      </c>
      <c r="J11" s="4" t="s">
        <v>23</v>
      </c>
      <c r="K11" s="4">
        <v>1</v>
      </c>
      <c r="L11" s="5">
        <v>21400</v>
      </c>
      <c r="M11" s="5"/>
      <c r="N11" s="5">
        <v>0</v>
      </c>
      <c r="O11" s="5">
        <f>+Table1[[#This Row],[Importo Aggiudicatario]]-Table1[[#This Row],[Totale Somme Liquidate]]</f>
        <v>21400</v>
      </c>
    </row>
    <row r="12" spans="1:15" ht="28.8" x14ac:dyDescent="0.3">
      <c r="A12" s="4" t="s">
        <v>89</v>
      </c>
      <c r="B12" s="6" t="s">
        <v>90</v>
      </c>
      <c r="C12" s="6" t="s">
        <v>91</v>
      </c>
      <c r="D12" s="4" t="s">
        <v>92</v>
      </c>
      <c r="E12" s="4" t="s">
        <v>93</v>
      </c>
      <c r="F12" s="4" t="s">
        <v>94</v>
      </c>
      <c r="G12" s="8" t="s">
        <v>20</v>
      </c>
      <c r="H12" s="4" t="s">
        <v>21</v>
      </c>
      <c r="I12" s="4" t="s">
        <v>95</v>
      </c>
      <c r="J12" s="4" t="s">
        <v>81</v>
      </c>
      <c r="K12" s="4">
        <v>2</v>
      </c>
      <c r="L12" s="5">
        <v>2400</v>
      </c>
      <c r="M12" s="5"/>
      <c r="N12" s="5">
        <v>0</v>
      </c>
      <c r="O12" s="5">
        <f>+Table1[[#This Row],[Importo Aggiudicatario]]-Table1[[#This Row],[Totale Somme Liquidate]]</f>
        <v>2400</v>
      </c>
    </row>
    <row r="13" spans="1:15" ht="28.8" x14ac:dyDescent="0.3">
      <c r="A13" s="4" t="s">
        <v>96</v>
      </c>
      <c r="B13" s="6" t="s">
        <v>97</v>
      </c>
      <c r="C13" s="6" t="s">
        <v>98</v>
      </c>
      <c r="D13" s="4" t="s">
        <v>99</v>
      </c>
      <c r="E13" s="4" t="s">
        <v>100</v>
      </c>
      <c r="F13" s="4" t="s">
        <v>101</v>
      </c>
      <c r="G13" s="8" t="s">
        <v>20</v>
      </c>
      <c r="H13" s="4" t="s">
        <v>21</v>
      </c>
      <c r="I13" s="4" t="s">
        <v>102</v>
      </c>
      <c r="J13" s="4" t="s">
        <v>23</v>
      </c>
      <c r="K13" s="4">
        <v>1</v>
      </c>
      <c r="L13" s="5">
        <v>0</v>
      </c>
      <c r="M13" s="5"/>
      <c r="N13" s="5">
        <v>0</v>
      </c>
      <c r="O13" s="5">
        <f>+Table1[[#This Row],[Importo Aggiudicatario]]-Table1[[#This Row],[Totale Somme Liquidate]]</f>
        <v>0</v>
      </c>
    </row>
    <row r="14" spans="1:15" x14ac:dyDescent="0.3">
      <c r="A14" s="4" t="s">
        <v>103</v>
      </c>
      <c r="B14" s="6" t="s">
        <v>104</v>
      </c>
      <c r="C14" s="6" t="s">
        <v>105</v>
      </c>
      <c r="D14" s="4" t="s">
        <v>106</v>
      </c>
      <c r="E14" s="4" t="s">
        <v>107</v>
      </c>
      <c r="F14" s="4" t="s">
        <v>108</v>
      </c>
      <c r="G14" s="8" t="s">
        <v>20</v>
      </c>
      <c r="H14" s="4" t="s">
        <v>21</v>
      </c>
      <c r="I14" s="4" t="s">
        <v>108</v>
      </c>
      <c r="J14" s="4" t="s">
        <v>109</v>
      </c>
      <c r="K14" s="4">
        <v>1</v>
      </c>
      <c r="L14" s="5">
        <v>4284</v>
      </c>
      <c r="M14" s="5"/>
      <c r="N14" s="5">
        <v>0</v>
      </c>
      <c r="O14" s="5">
        <f>+Table1[[#This Row],[Importo Aggiudicatario]]-Table1[[#This Row],[Totale Somme Liquidate]]</f>
        <v>4284</v>
      </c>
    </row>
    <row r="15" spans="1:15" x14ac:dyDescent="0.3">
      <c r="A15" s="4" t="s">
        <v>110</v>
      </c>
      <c r="B15" s="6" t="s">
        <v>111</v>
      </c>
      <c r="C15" s="6" t="s">
        <v>112</v>
      </c>
      <c r="D15" s="4" t="s">
        <v>113</v>
      </c>
      <c r="E15" s="4" t="s">
        <v>114</v>
      </c>
      <c r="F15" s="4" t="s">
        <v>115</v>
      </c>
      <c r="G15" s="8" t="s">
        <v>20</v>
      </c>
      <c r="H15" s="4" t="s">
        <v>21</v>
      </c>
      <c r="I15" s="4" t="s">
        <v>116</v>
      </c>
      <c r="J15" s="4" t="s">
        <v>23</v>
      </c>
      <c r="K15" s="4">
        <v>1</v>
      </c>
      <c r="L15" s="5">
        <v>50000</v>
      </c>
      <c r="M15" s="5"/>
      <c r="N15" s="5">
        <v>0</v>
      </c>
      <c r="O15" s="5">
        <f>+Table1[[#This Row],[Importo Aggiudicatario]]-Table1[[#This Row],[Totale Somme Liquidate]]</f>
        <v>50000</v>
      </c>
    </row>
    <row r="16" spans="1:15" x14ac:dyDescent="0.3">
      <c r="A16" s="4" t="s">
        <v>117</v>
      </c>
      <c r="B16" s="6" t="s">
        <v>118</v>
      </c>
      <c r="C16" s="6" t="s">
        <v>119</v>
      </c>
      <c r="D16" s="4" t="s">
        <v>120</v>
      </c>
      <c r="E16" s="4" t="s">
        <v>121</v>
      </c>
      <c r="F16" s="4" t="s">
        <v>122</v>
      </c>
      <c r="G16" s="8" t="s">
        <v>20</v>
      </c>
      <c r="H16" s="4" t="s">
        <v>21</v>
      </c>
      <c r="I16" s="4" t="s">
        <v>102</v>
      </c>
      <c r="J16" s="4" t="s">
        <v>87</v>
      </c>
      <c r="K16" s="4">
        <v>1</v>
      </c>
      <c r="L16" s="5">
        <v>2981</v>
      </c>
      <c r="M16" s="5"/>
      <c r="N16" s="5">
        <v>0</v>
      </c>
      <c r="O16" s="5">
        <f>+Table1[[#This Row],[Importo Aggiudicatario]]-Table1[[#This Row],[Totale Somme Liquidate]]</f>
        <v>2981</v>
      </c>
    </row>
    <row r="17" spans="1:15" x14ac:dyDescent="0.3">
      <c r="A17" s="4" t="s">
        <v>123</v>
      </c>
      <c r="B17" s="6" t="s">
        <v>124</v>
      </c>
      <c r="C17" s="6" t="s">
        <v>125</v>
      </c>
      <c r="D17" s="4" t="s">
        <v>126</v>
      </c>
      <c r="E17" s="4" t="s">
        <v>127</v>
      </c>
      <c r="F17" s="4" t="s">
        <v>128</v>
      </c>
      <c r="G17" s="8" t="s">
        <v>20</v>
      </c>
      <c r="H17" s="4" t="s">
        <v>21</v>
      </c>
      <c r="I17" s="4" t="s">
        <v>129</v>
      </c>
      <c r="J17" s="4" t="s">
        <v>81</v>
      </c>
      <c r="K17" s="4">
        <v>1</v>
      </c>
      <c r="L17" s="5">
        <v>20413.150000000001</v>
      </c>
      <c r="M17" s="5"/>
      <c r="N17" s="5">
        <v>0</v>
      </c>
      <c r="O17" s="5">
        <f>+Table1[[#This Row],[Importo Aggiudicatario]]-Table1[[#This Row],[Totale Somme Liquidate]]</f>
        <v>20413.150000000001</v>
      </c>
    </row>
    <row r="18" spans="1:15" x14ac:dyDescent="0.3">
      <c r="A18" s="4" t="s">
        <v>130</v>
      </c>
      <c r="B18" s="6" t="s">
        <v>131</v>
      </c>
      <c r="C18" s="6" t="s">
        <v>132</v>
      </c>
      <c r="D18" s="4" t="s">
        <v>133</v>
      </c>
      <c r="E18" s="4" t="s">
        <v>134</v>
      </c>
      <c r="F18" s="4" t="s">
        <v>135</v>
      </c>
      <c r="G18" s="8" t="s">
        <v>20</v>
      </c>
      <c r="H18" s="4" t="s">
        <v>21</v>
      </c>
      <c r="I18" s="4" t="s">
        <v>136</v>
      </c>
      <c r="J18" s="4" t="s">
        <v>23</v>
      </c>
      <c r="K18" s="4">
        <v>1</v>
      </c>
      <c r="L18" s="5">
        <v>3920</v>
      </c>
      <c r="M18" s="5"/>
      <c r="N18" s="5">
        <v>0</v>
      </c>
      <c r="O18" s="5">
        <f>+Table1[[#This Row],[Importo Aggiudicatario]]-Table1[[#This Row],[Totale Somme Liquidate]]</f>
        <v>3920</v>
      </c>
    </row>
    <row r="19" spans="1:15" x14ac:dyDescent="0.3">
      <c r="A19" s="4" t="s">
        <v>137</v>
      </c>
      <c r="B19" s="6" t="s">
        <v>138</v>
      </c>
      <c r="C19" s="6" t="s">
        <v>16</v>
      </c>
      <c r="D19" s="4" t="s">
        <v>17</v>
      </c>
      <c r="E19" s="4" t="s">
        <v>18</v>
      </c>
      <c r="F19" s="4" t="s">
        <v>139</v>
      </c>
      <c r="G19" s="8" t="s">
        <v>20</v>
      </c>
      <c r="H19" s="4" t="s">
        <v>21</v>
      </c>
      <c r="I19" s="4" t="s">
        <v>136</v>
      </c>
      <c r="J19" s="4" t="s">
        <v>140</v>
      </c>
      <c r="K19" s="4">
        <v>1</v>
      </c>
      <c r="L19" s="5">
        <v>1000</v>
      </c>
      <c r="M19" s="5"/>
      <c r="N19" s="5">
        <v>0</v>
      </c>
      <c r="O19" s="5">
        <f>+Table1[[#This Row],[Importo Aggiudicatario]]-Table1[[#This Row],[Totale Somme Liquidate]]</f>
        <v>1000</v>
      </c>
    </row>
    <row r="20" spans="1:15" x14ac:dyDescent="0.3">
      <c r="A20" s="4" t="s">
        <v>141</v>
      </c>
      <c r="B20" s="6" t="s">
        <v>142</v>
      </c>
      <c r="C20" s="6" t="s">
        <v>54</v>
      </c>
      <c r="D20" s="4" t="s">
        <v>55</v>
      </c>
      <c r="E20" s="4" t="s">
        <v>56</v>
      </c>
      <c r="F20" s="4" t="s">
        <v>143</v>
      </c>
      <c r="G20" s="8" t="s">
        <v>20</v>
      </c>
      <c r="H20" s="4" t="s">
        <v>21</v>
      </c>
      <c r="I20" s="4" t="s">
        <v>144</v>
      </c>
      <c r="J20" s="4" t="s">
        <v>145</v>
      </c>
      <c r="K20" s="4">
        <v>1</v>
      </c>
      <c r="L20" s="5">
        <v>1122</v>
      </c>
      <c r="M20" s="5"/>
      <c r="N20" s="5">
        <v>1122.24</v>
      </c>
      <c r="O20" s="5">
        <f>+Table1[[#This Row],[Importo Aggiudicatario]]-Table1[[#This Row],[Totale Somme Liquidate]]</f>
        <v>-0.24000000000000909</v>
      </c>
    </row>
    <row r="21" spans="1:15" x14ac:dyDescent="0.3">
      <c r="A21" s="4" t="s">
        <v>146</v>
      </c>
      <c r="B21" s="6" t="s">
        <v>142</v>
      </c>
      <c r="C21" s="6" t="s">
        <v>147</v>
      </c>
      <c r="D21" s="4" t="s">
        <v>148</v>
      </c>
      <c r="E21" s="4" t="s">
        <v>149</v>
      </c>
      <c r="F21" s="4" t="s">
        <v>143</v>
      </c>
      <c r="G21" s="8" t="s">
        <v>20</v>
      </c>
      <c r="H21" s="4" t="s">
        <v>21</v>
      </c>
      <c r="I21" s="4" t="s">
        <v>144</v>
      </c>
      <c r="J21" s="4" t="s">
        <v>145</v>
      </c>
      <c r="K21" s="4">
        <v>1</v>
      </c>
      <c r="L21" s="13">
        <v>1775</v>
      </c>
      <c r="M21" s="5"/>
      <c r="N21" s="5">
        <v>1817.47</v>
      </c>
      <c r="O21" s="5">
        <f>+Table1[[#This Row],[Importo Aggiudicatario]]-Table1[[#This Row],[Totale Somme Liquidate]]</f>
        <v>-42.470000000000027</v>
      </c>
    </row>
    <row r="22" spans="1:15" x14ac:dyDescent="0.3">
      <c r="A22" s="4" t="s">
        <v>150</v>
      </c>
      <c r="B22" s="6" t="s">
        <v>151</v>
      </c>
      <c r="C22" s="6" t="s">
        <v>152</v>
      </c>
      <c r="D22" s="4" t="s">
        <v>153</v>
      </c>
      <c r="E22" s="4" t="s">
        <v>154</v>
      </c>
      <c r="F22" s="4" t="s">
        <v>155</v>
      </c>
      <c r="G22" s="8" t="s">
        <v>20</v>
      </c>
      <c r="H22" s="4" t="s">
        <v>21</v>
      </c>
      <c r="I22" s="4" t="s">
        <v>143</v>
      </c>
      <c r="J22" s="4" t="s">
        <v>156</v>
      </c>
      <c r="K22" s="4">
        <v>1</v>
      </c>
      <c r="L22" s="5">
        <v>5727</v>
      </c>
      <c r="M22" s="5"/>
      <c r="N22" s="5">
        <v>5302.1</v>
      </c>
      <c r="O22" s="5">
        <f>+Table1[[#This Row],[Importo Aggiudicatario]]-Table1[[#This Row],[Totale Somme Liquidate]]</f>
        <v>424.89999999999964</v>
      </c>
    </row>
    <row r="23" spans="1:15" x14ac:dyDescent="0.3">
      <c r="A23" s="4" t="s">
        <v>157</v>
      </c>
      <c r="B23" s="6" t="s">
        <v>158</v>
      </c>
      <c r="C23" s="6" t="s">
        <v>159</v>
      </c>
      <c r="D23" s="4" t="s">
        <v>160</v>
      </c>
      <c r="E23" s="4" t="s">
        <v>161</v>
      </c>
      <c r="F23" s="4" t="s">
        <v>162</v>
      </c>
      <c r="G23" s="8" t="s">
        <v>20</v>
      </c>
      <c r="H23" s="4" t="s">
        <v>21</v>
      </c>
      <c r="I23" s="4" t="s">
        <v>163</v>
      </c>
      <c r="J23" s="4" t="s">
        <v>164</v>
      </c>
      <c r="K23" s="4">
        <v>1</v>
      </c>
      <c r="L23" s="5">
        <v>2200</v>
      </c>
      <c r="M23" s="5"/>
      <c r="N23" s="5">
        <v>0</v>
      </c>
      <c r="O23" s="5">
        <f>+Table1[[#This Row],[Importo Aggiudicatario]]-Table1[[#This Row],[Totale Somme Liquidate]]</f>
        <v>2200</v>
      </c>
    </row>
    <row r="24" spans="1:15" x14ac:dyDescent="0.3">
      <c r="A24" s="4" t="s">
        <v>165</v>
      </c>
      <c r="B24" s="6" t="s">
        <v>166</v>
      </c>
      <c r="C24" s="6" t="s">
        <v>167</v>
      </c>
      <c r="D24" s="4" t="s">
        <v>168</v>
      </c>
      <c r="E24" s="4" t="s">
        <v>169</v>
      </c>
      <c r="F24" s="4" t="s">
        <v>170</v>
      </c>
      <c r="G24" s="8" t="s">
        <v>20</v>
      </c>
      <c r="H24" s="4" t="s">
        <v>21</v>
      </c>
      <c r="I24" s="4" t="s">
        <v>170</v>
      </c>
      <c r="J24" s="4" t="s">
        <v>171</v>
      </c>
      <c r="K24" s="4">
        <v>1</v>
      </c>
      <c r="L24" s="5">
        <v>6900</v>
      </c>
      <c r="M24" s="5"/>
      <c r="N24" s="5">
        <v>0</v>
      </c>
      <c r="O24" s="5">
        <f>+Table1[[#This Row],[Importo Aggiudicatario]]-Table1[[#This Row],[Totale Somme Liquidate]]</f>
        <v>6900</v>
      </c>
    </row>
    <row r="25" spans="1:15" x14ac:dyDescent="0.3">
      <c r="A25" s="4" t="s">
        <v>172</v>
      </c>
      <c r="B25" s="6" t="s">
        <v>173</v>
      </c>
      <c r="C25" s="6" t="s">
        <v>174</v>
      </c>
      <c r="D25" s="4" t="s">
        <v>175</v>
      </c>
      <c r="E25" s="4" t="s">
        <v>176</v>
      </c>
      <c r="F25" s="4" t="s">
        <v>177</v>
      </c>
      <c r="G25" s="8" t="s">
        <v>20</v>
      </c>
      <c r="H25" s="4" t="s">
        <v>21</v>
      </c>
      <c r="I25" s="4" t="s">
        <v>177</v>
      </c>
      <c r="J25" s="4" t="s">
        <v>164</v>
      </c>
      <c r="K25" s="4">
        <v>1</v>
      </c>
      <c r="L25" s="5">
        <v>19000</v>
      </c>
      <c r="M25" s="5"/>
      <c r="N25" s="5">
        <v>5600</v>
      </c>
      <c r="O25" s="5">
        <f>+Table1[[#This Row],[Importo Aggiudicatario]]-Table1[[#This Row],[Totale Somme Liquidate]]</f>
        <v>13400</v>
      </c>
    </row>
    <row r="26" spans="1:15" x14ac:dyDescent="0.3">
      <c r="A26" s="4" t="s">
        <v>180</v>
      </c>
      <c r="B26" s="6" t="s">
        <v>181</v>
      </c>
      <c r="C26" s="6" t="s">
        <v>182</v>
      </c>
      <c r="D26" s="14" t="s">
        <v>183</v>
      </c>
      <c r="E26" s="4" t="s">
        <v>184</v>
      </c>
      <c r="F26" s="4" t="s">
        <v>185</v>
      </c>
      <c r="G26" s="8" t="s">
        <v>20</v>
      </c>
      <c r="H26" s="4" t="s">
        <v>21</v>
      </c>
      <c r="I26" s="4" t="s">
        <v>185</v>
      </c>
      <c r="J26" s="4" t="s">
        <v>156</v>
      </c>
      <c r="K26" s="4">
        <v>1</v>
      </c>
      <c r="L26" s="5">
        <v>1600</v>
      </c>
      <c r="M26" s="5"/>
      <c r="N26" s="5">
        <v>0</v>
      </c>
      <c r="O26" s="5">
        <f>+Table1[[#This Row],[Importo Aggiudicatario]]-Table1[[#This Row],[Totale Somme Liquidate]]</f>
        <v>1600</v>
      </c>
    </row>
    <row r="27" spans="1:15" x14ac:dyDescent="0.3">
      <c r="A27" s="4" t="s">
        <v>186</v>
      </c>
      <c r="B27" s="6" t="s">
        <v>187</v>
      </c>
      <c r="C27" s="6" t="s">
        <v>188</v>
      </c>
      <c r="D27" s="4" t="s">
        <v>189</v>
      </c>
      <c r="E27" s="4" t="s">
        <v>190</v>
      </c>
      <c r="F27" s="4" t="s">
        <v>185</v>
      </c>
      <c r="G27" s="8" t="s">
        <v>20</v>
      </c>
      <c r="H27" s="4" t="s">
        <v>21</v>
      </c>
      <c r="I27" s="4" t="s">
        <v>179</v>
      </c>
      <c r="J27" s="4" t="s">
        <v>171</v>
      </c>
      <c r="K27" s="4">
        <v>1</v>
      </c>
      <c r="L27" s="5">
        <v>4000</v>
      </c>
      <c r="M27" s="5"/>
      <c r="N27" s="5">
        <v>0</v>
      </c>
      <c r="O27" s="5">
        <f>+Table1[[#This Row],[Importo Aggiudicatario]]-Table1[[#This Row],[Totale Somme Liquidate]]</f>
        <v>4000</v>
      </c>
    </row>
    <row r="28" spans="1:15" ht="28.8" x14ac:dyDescent="0.3">
      <c r="A28" s="4" t="s">
        <v>191</v>
      </c>
      <c r="B28" s="6" t="s">
        <v>192</v>
      </c>
      <c r="C28" s="6" t="s">
        <v>193</v>
      </c>
      <c r="D28" s="4" t="s">
        <v>194</v>
      </c>
      <c r="E28" s="4" t="s">
        <v>195</v>
      </c>
      <c r="F28" s="4" t="s">
        <v>196</v>
      </c>
      <c r="G28" s="8" t="s">
        <v>20</v>
      </c>
      <c r="H28" s="4" t="s">
        <v>21</v>
      </c>
      <c r="I28" s="4" t="s">
        <v>145</v>
      </c>
      <c r="J28" s="4" t="s">
        <v>81</v>
      </c>
      <c r="K28" s="4">
        <v>1</v>
      </c>
      <c r="L28" s="5">
        <v>37500</v>
      </c>
      <c r="M28" s="5"/>
      <c r="N28" s="5">
        <v>0</v>
      </c>
      <c r="O28" s="5">
        <f>+Table1[[#This Row],[Importo Aggiudicatario]]-Table1[[#This Row],[Totale Somme Liquidate]]</f>
        <v>37500</v>
      </c>
    </row>
    <row r="29" spans="1:15" ht="43.2" x14ac:dyDescent="0.3">
      <c r="A29" s="4" t="s">
        <v>178</v>
      </c>
      <c r="B29" s="6" t="s">
        <v>197</v>
      </c>
      <c r="C29" s="6" t="s">
        <v>198</v>
      </c>
      <c r="D29" s="4" t="s">
        <v>199</v>
      </c>
      <c r="E29" s="4" t="s">
        <v>200</v>
      </c>
      <c r="F29" s="4" t="s">
        <v>201</v>
      </c>
      <c r="G29" s="8" t="s">
        <v>202</v>
      </c>
      <c r="H29" s="6" t="s">
        <v>203</v>
      </c>
      <c r="I29" s="4" t="s">
        <v>204</v>
      </c>
      <c r="J29" s="4" t="s">
        <v>23</v>
      </c>
      <c r="K29" s="4">
        <v>1</v>
      </c>
      <c r="L29" s="5">
        <v>8000</v>
      </c>
      <c r="M29" s="5"/>
      <c r="N29" s="5">
        <v>0</v>
      </c>
      <c r="O29" s="5">
        <f>+Table1[[#This Row],[Importo Aggiudicatario]]-Table1[[#This Row],[Totale Somme Liquidate]]</f>
        <v>8000</v>
      </c>
    </row>
    <row r="30" spans="1:15" ht="28.8" x14ac:dyDescent="0.3">
      <c r="A30" s="4" t="s">
        <v>205</v>
      </c>
      <c r="B30" s="6" t="s">
        <v>206</v>
      </c>
      <c r="C30" s="6" t="s">
        <v>207</v>
      </c>
      <c r="D30" s="4" t="s">
        <v>208</v>
      </c>
      <c r="E30" s="4" t="s">
        <v>209</v>
      </c>
      <c r="F30" s="4" t="s">
        <v>210</v>
      </c>
      <c r="G30" s="8" t="s">
        <v>20</v>
      </c>
      <c r="H30" s="4" t="s">
        <v>21</v>
      </c>
      <c r="I30" s="4" t="s">
        <v>211</v>
      </c>
      <c r="J30" s="4" t="s">
        <v>156</v>
      </c>
      <c r="K30" s="4">
        <v>1</v>
      </c>
      <c r="L30" s="5">
        <v>10000</v>
      </c>
      <c r="M30" s="5"/>
      <c r="N30" s="5">
        <v>0</v>
      </c>
      <c r="O30" s="5">
        <f>+Table1[[#This Row],[Importo Aggiudicatario]]-Table1[[#This Row],[Totale Somme Liquidate]]</f>
        <v>10000</v>
      </c>
    </row>
    <row r="31" spans="1:15" x14ac:dyDescent="0.3">
      <c r="A31" s="4" t="s">
        <v>212</v>
      </c>
      <c r="B31" s="6" t="s">
        <v>213</v>
      </c>
      <c r="C31" s="6" t="s">
        <v>214</v>
      </c>
      <c r="D31" s="4" t="s">
        <v>215</v>
      </c>
      <c r="E31" s="4" t="s">
        <v>216</v>
      </c>
      <c r="F31" s="4" t="s">
        <v>217</v>
      </c>
      <c r="G31" s="8" t="s">
        <v>20</v>
      </c>
      <c r="H31" s="4" t="s">
        <v>21</v>
      </c>
      <c r="I31" s="4" t="s">
        <v>218</v>
      </c>
      <c r="J31" s="4" t="s">
        <v>219</v>
      </c>
      <c r="K31" s="4">
        <v>1</v>
      </c>
      <c r="L31" s="5">
        <v>5890</v>
      </c>
      <c r="M31" s="5"/>
      <c r="N31" s="5">
        <v>5890</v>
      </c>
      <c r="O31" s="5">
        <f>+Table1[[#This Row],[Importo Aggiudicatario]]-Table1[[#This Row],[Totale Somme Liquidate]]</f>
        <v>0</v>
      </c>
    </row>
    <row r="32" spans="1:15" x14ac:dyDescent="0.3">
      <c r="A32" s="4" t="s">
        <v>220</v>
      </c>
      <c r="B32" s="6" t="s">
        <v>221</v>
      </c>
      <c r="C32" s="6" t="s">
        <v>222</v>
      </c>
      <c r="D32" s="4" t="s">
        <v>223</v>
      </c>
      <c r="E32" s="4" t="s">
        <v>224</v>
      </c>
      <c r="F32" s="4" t="s">
        <v>225</v>
      </c>
      <c r="G32" s="8" t="s">
        <v>20</v>
      </c>
      <c r="H32" s="4" t="s">
        <v>21</v>
      </c>
      <c r="I32" s="4" t="s">
        <v>226</v>
      </c>
      <c r="J32" s="4" t="s">
        <v>23</v>
      </c>
      <c r="K32" s="4">
        <v>1</v>
      </c>
      <c r="L32" s="5">
        <v>4500</v>
      </c>
      <c r="M32" s="5"/>
      <c r="N32" s="5">
        <v>0</v>
      </c>
      <c r="O32" s="5">
        <f>+Table1[[#This Row],[Importo Aggiudicatario]]-Table1[[#This Row],[Totale Somme Liquidate]]</f>
        <v>4500</v>
      </c>
    </row>
    <row r="33" spans="1:15" x14ac:dyDescent="0.3">
      <c r="A33" s="4" t="s">
        <v>227</v>
      </c>
      <c r="B33" s="6" t="s">
        <v>228</v>
      </c>
      <c r="C33" s="6" t="s">
        <v>229</v>
      </c>
      <c r="D33" s="4" t="s">
        <v>230</v>
      </c>
      <c r="E33" s="4" t="s">
        <v>231</v>
      </c>
      <c r="F33" s="4" t="s">
        <v>225</v>
      </c>
      <c r="G33" s="8" t="s">
        <v>20</v>
      </c>
      <c r="H33" s="4" t="s">
        <v>21</v>
      </c>
      <c r="I33" s="4" t="s">
        <v>226</v>
      </c>
      <c r="J33" s="4" t="s">
        <v>23</v>
      </c>
      <c r="K33" s="4">
        <v>1</v>
      </c>
      <c r="L33" s="5">
        <v>3820</v>
      </c>
      <c r="M33" s="5"/>
      <c r="N33" s="5">
        <v>2384</v>
      </c>
      <c r="O33" s="5">
        <f>+Table1[[#This Row],[Importo Aggiudicatario]]-Table1[[#This Row],[Totale Somme Liquidate]]</f>
        <v>1436</v>
      </c>
    </row>
    <row r="34" spans="1:15" x14ac:dyDescent="0.3">
      <c r="A34" s="4" t="s">
        <v>232</v>
      </c>
      <c r="B34" s="6" t="s">
        <v>142</v>
      </c>
      <c r="C34" s="6" t="s">
        <v>233</v>
      </c>
      <c r="D34" s="4" t="s">
        <v>234</v>
      </c>
      <c r="E34" s="4" t="s">
        <v>235</v>
      </c>
      <c r="F34" s="4" t="s">
        <v>225</v>
      </c>
      <c r="G34" s="8" t="s">
        <v>20</v>
      </c>
      <c r="H34" s="4" t="s">
        <v>21</v>
      </c>
      <c r="I34" s="4" t="s">
        <v>226</v>
      </c>
      <c r="J34" s="4" t="s">
        <v>196</v>
      </c>
      <c r="K34" s="4">
        <v>1</v>
      </c>
      <c r="L34" s="5">
        <v>1500</v>
      </c>
      <c r="M34" s="5"/>
      <c r="N34" s="5">
        <v>1500</v>
      </c>
      <c r="O34" s="5">
        <f>+Table1[[#This Row],[Importo Aggiudicatario]]-Table1[[#This Row],[Totale Somme Liquidate]]</f>
        <v>0</v>
      </c>
    </row>
    <row r="35" spans="1:15" ht="28.8" x14ac:dyDescent="0.3">
      <c r="A35" s="4" t="s">
        <v>236</v>
      </c>
      <c r="B35" s="6" t="s">
        <v>237</v>
      </c>
      <c r="C35" s="6" t="s">
        <v>238</v>
      </c>
      <c r="D35" s="4" t="s">
        <v>239</v>
      </c>
      <c r="E35" s="4" t="s">
        <v>240</v>
      </c>
      <c r="F35" s="4" t="s">
        <v>241</v>
      </c>
      <c r="G35" s="8" t="s">
        <v>20</v>
      </c>
      <c r="H35" s="4" t="s">
        <v>21</v>
      </c>
      <c r="I35" s="4" t="s">
        <v>242</v>
      </c>
      <c r="J35" s="4" t="s">
        <v>196</v>
      </c>
      <c r="K35" s="4">
        <v>1</v>
      </c>
      <c r="L35" s="5">
        <v>1200</v>
      </c>
      <c r="M35" s="5"/>
      <c r="N35" s="5">
        <v>1181</v>
      </c>
      <c r="O35" s="5">
        <f>+Table1[[#This Row],[Importo Aggiudicatario]]-Table1[[#This Row],[Totale Somme Liquidate]]</f>
        <v>19</v>
      </c>
    </row>
    <row r="36" spans="1:15" ht="28.8" x14ac:dyDescent="0.3">
      <c r="A36" s="4" t="s">
        <v>243</v>
      </c>
      <c r="B36" s="6" t="s">
        <v>244</v>
      </c>
      <c r="C36" s="6" t="s">
        <v>245</v>
      </c>
      <c r="D36" s="4" t="s">
        <v>246</v>
      </c>
      <c r="E36" s="4" t="s">
        <v>247</v>
      </c>
      <c r="F36" s="4" t="s">
        <v>248</v>
      </c>
      <c r="G36" s="8" t="s">
        <v>249</v>
      </c>
      <c r="H36" s="4" t="s">
        <v>250</v>
      </c>
      <c r="I36" s="4" t="s">
        <v>196</v>
      </c>
      <c r="J36" s="4" t="s">
        <v>251</v>
      </c>
      <c r="K36" s="4">
        <v>2</v>
      </c>
      <c r="L36" s="5">
        <v>14976</v>
      </c>
      <c r="M36" s="5"/>
      <c r="N36" s="5">
        <v>16576</v>
      </c>
      <c r="O36" s="5">
        <f>+Table1[[#This Row],[Importo Aggiudicatario]]-Table1[[#This Row],[Totale Somme Liquidate]]</f>
        <v>-1600</v>
      </c>
    </row>
    <row r="37" spans="1:15" ht="43.2" x14ac:dyDescent="0.3">
      <c r="A37" s="4" t="s">
        <v>178</v>
      </c>
      <c r="B37" s="6" t="s">
        <v>252</v>
      </c>
      <c r="C37" s="6" t="s">
        <v>198</v>
      </c>
      <c r="D37" s="4" t="s">
        <v>199</v>
      </c>
      <c r="E37" s="4" t="s">
        <v>200</v>
      </c>
      <c r="F37" s="4" t="s">
        <v>248</v>
      </c>
      <c r="G37" s="8" t="s">
        <v>202</v>
      </c>
      <c r="H37" s="6" t="s">
        <v>203</v>
      </c>
      <c r="I37" s="4" t="s">
        <v>248</v>
      </c>
      <c r="J37" s="4" t="s">
        <v>23</v>
      </c>
      <c r="K37" s="4">
        <v>1</v>
      </c>
      <c r="L37" s="5">
        <v>150000</v>
      </c>
      <c r="M37" s="5"/>
      <c r="N37" s="5">
        <v>0</v>
      </c>
      <c r="O37" s="5">
        <f>+Table1[[#This Row],[Importo Aggiudicatario]]-Table1[[#This Row],[Totale Somme Liquidate]]</f>
        <v>150000</v>
      </c>
    </row>
    <row r="38" spans="1:15" ht="43.2" x14ac:dyDescent="0.3">
      <c r="A38" s="4" t="s">
        <v>178</v>
      </c>
      <c r="B38" s="6" t="s">
        <v>253</v>
      </c>
      <c r="C38" s="6" t="s">
        <v>198</v>
      </c>
      <c r="D38" s="4" t="s">
        <v>199</v>
      </c>
      <c r="E38" s="4" t="s">
        <v>200</v>
      </c>
      <c r="F38" s="4" t="s">
        <v>248</v>
      </c>
      <c r="G38" s="8" t="s">
        <v>202</v>
      </c>
      <c r="H38" s="6" t="s">
        <v>203</v>
      </c>
      <c r="I38" s="4" t="s">
        <v>248</v>
      </c>
      <c r="J38" s="4" t="s">
        <v>23</v>
      </c>
      <c r="K38" s="4">
        <v>1</v>
      </c>
      <c r="L38" s="5">
        <v>70000</v>
      </c>
      <c r="M38" s="5"/>
      <c r="N38" s="5">
        <v>0</v>
      </c>
      <c r="O38" s="5">
        <f>+Table1[[#This Row],[Importo Aggiudicatario]]-Table1[[#This Row],[Totale Somme Liquidate]]</f>
        <v>70000</v>
      </c>
    </row>
    <row r="39" spans="1:15" ht="28.8" x14ac:dyDescent="0.3">
      <c r="A39" s="4" t="s">
        <v>254</v>
      </c>
      <c r="B39" s="6" t="s">
        <v>255</v>
      </c>
      <c r="C39" s="6" t="s">
        <v>256</v>
      </c>
      <c r="D39" s="4" t="s">
        <v>257</v>
      </c>
      <c r="E39" s="4" t="s">
        <v>258</v>
      </c>
      <c r="F39" s="4" t="s">
        <v>259</v>
      </c>
      <c r="G39" s="8" t="s">
        <v>20</v>
      </c>
      <c r="H39" s="4" t="s">
        <v>21</v>
      </c>
      <c r="I39" s="4" t="s">
        <v>226</v>
      </c>
      <c r="J39" s="4" t="s">
        <v>260</v>
      </c>
      <c r="K39" s="4">
        <v>2</v>
      </c>
      <c r="L39" s="5">
        <v>27605.72</v>
      </c>
      <c r="M39" s="5"/>
      <c r="N39" s="5">
        <v>11646.72</v>
      </c>
      <c r="O39" s="5">
        <f>+Table1[[#This Row],[Importo Aggiudicatario]]-Table1[[#This Row],[Totale Somme Liquidate]]</f>
        <v>15959.000000000002</v>
      </c>
    </row>
    <row r="40" spans="1:15" x14ac:dyDescent="0.3">
      <c r="A40" s="4" t="s">
        <v>261</v>
      </c>
      <c r="B40" s="6" t="s">
        <v>262</v>
      </c>
      <c r="C40" s="6" t="s">
        <v>263</v>
      </c>
      <c r="D40" s="4" t="s">
        <v>264</v>
      </c>
      <c r="E40" s="4" t="s">
        <v>265</v>
      </c>
      <c r="F40" s="4" t="s">
        <v>259</v>
      </c>
      <c r="G40" s="8" t="s">
        <v>20</v>
      </c>
      <c r="H40" s="4" t="s">
        <v>21</v>
      </c>
      <c r="I40" s="4" t="s">
        <v>242</v>
      </c>
      <c r="J40" s="4" t="s">
        <v>23</v>
      </c>
      <c r="K40" s="4">
        <v>1</v>
      </c>
      <c r="L40" s="5">
        <v>2600</v>
      </c>
      <c r="M40" s="5"/>
      <c r="N40" s="5">
        <v>2600</v>
      </c>
      <c r="O40" s="5">
        <f>+Table1[[#This Row],[Importo Aggiudicatario]]-Table1[[#This Row],[Totale Somme Liquidate]]</f>
        <v>0</v>
      </c>
    </row>
    <row r="41" spans="1:15" ht="43.2" x14ac:dyDescent="0.3">
      <c r="A41" s="4" t="s">
        <v>178</v>
      </c>
      <c r="B41" s="6" t="s">
        <v>266</v>
      </c>
      <c r="C41" s="6" t="s">
        <v>198</v>
      </c>
      <c r="D41" s="4" t="s">
        <v>199</v>
      </c>
      <c r="E41" s="4" t="s">
        <v>200</v>
      </c>
      <c r="F41" s="4" t="s">
        <v>267</v>
      </c>
      <c r="G41" s="8" t="s">
        <v>202</v>
      </c>
      <c r="H41" s="6" t="s">
        <v>203</v>
      </c>
      <c r="I41" s="4" t="s">
        <v>267</v>
      </c>
      <c r="J41" s="4" t="s">
        <v>23</v>
      </c>
      <c r="K41" s="4">
        <v>1</v>
      </c>
      <c r="L41" s="5">
        <v>75000</v>
      </c>
      <c r="M41" s="5"/>
      <c r="N41" s="5">
        <v>0</v>
      </c>
      <c r="O41" s="5">
        <f>+Table1[[#This Row],[Importo Aggiudicatario]]-Table1[[#This Row],[Totale Somme Liquidate]]</f>
        <v>75000</v>
      </c>
    </row>
    <row r="42" spans="1:15" ht="43.2" x14ac:dyDescent="0.3">
      <c r="A42" s="4" t="s">
        <v>178</v>
      </c>
      <c r="B42" s="6" t="s">
        <v>268</v>
      </c>
      <c r="C42" s="6" t="s">
        <v>198</v>
      </c>
      <c r="D42" s="4" t="s">
        <v>199</v>
      </c>
      <c r="E42" s="4" t="s">
        <v>200</v>
      </c>
      <c r="F42" s="4" t="s">
        <v>269</v>
      </c>
      <c r="G42" s="8" t="s">
        <v>202</v>
      </c>
      <c r="H42" s="6" t="s">
        <v>203</v>
      </c>
      <c r="I42" s="4" t="s">
        <v>259</v>
      </c>
      <c r="J42" s="4" t="s">
        <v>23</v>
      </c>
      <c r="K42" s="4">
        <v>1</v>
      </c>
      <c r="L42" s="5">
        <v>195000</v>
      </c>
      <c r="M42" s="5"/>
      <c r="N42" s="5">
        <v>0</v>
      </c>
      <c r="O42" s="5">
        <f>+Table1[[#This Row],[Importo Aggiudicatario]]-Table1[[#This Row],[Totale Somme Liquidate]]</f>
        <v>195000</v>
      </c>
    </row>
    <row r="43" spans="1:15" ht="43.2" x14ac:dyDescent="0.3">
      <c r="A43" s="4" t="s">
        <v>270</v>
      </c>
      <c r="B43" s="6" t="s">
        <v>271</v>
      </c>
      <c r="C43" s="6" t="s">
        <v>272</v>
      </c>
      <c r="D43" s="4" t="s">
        <v>273</v>
      </c>
      <c r="E43" s="4" t="s">
        <v>274</v>
      </c>
      <c r="F43" s="4" t="s">
        <v>269</v>
      </c>
      <c r="G43" s="8" t="s">
        <v>20</v>
      </c>
      <c r="H43" s="4" t="s">
        <v>21</v>
      </c>
      <c r="I43" s="4" t="s">
        <v>275</v>
      </c>
      <c r="J43" s="4" t="s">
        <v>226</v>
      </c>
      <c r="K43" s="4">
        <v>2</v>
      </c>
      <c r="L43" s="5">
        <v>5194</v>
      </c>
      <c r="M43" s="5"/>
      <c r="N43" s="5">
        <v>5506</v>
      </c>
      <c r="O43" s="5">
        <f>+Table1[[#This Row],[Importo Aggiudicatario]]-Table1[[#This Row],[Totale Somme Liquidate]]</f>
        <v>-312</v>
      </c>
    </row>
    <row r="44" spans="1:15" ht="43.2" x14ac:dyDescent="0.3">
      <c r="A44" s="4" t="s">
        <v>178</v>
      </c>
      <c r="B44" s="6" t="s">
        <v>276</v>
      </c>
      <c r="C44" s="6" t="s">
        <v>198</v>
      </c>
      <c r="D44" s="4" t="s">
        <v>199</v>
      </c>
      <c r="E44" s="4" t="s">
        <v>200</v>
      </c>
      <c r="F44" s="4" t="s">
        <v>277</v>
      </c>
      <c r="G44" s="8" t="s">
        <v>202</v>
      </c>
      <c r="H44" s="6" t="s">
        <v>203</v>
      </c>
      <c r="I44" s="4" t="s">
        <v>278</v>
      </c>
      <c r="J44" s="4" t="s">
        <v>23</v>
      </c>
      <c r="K44" s="4">
        <v>1</v>
      </c>
      <c r="L44" s="5">
        <v>20000</v>
      </c>
      <c r="M44" s="5"/>
      <c r="N44" s="5">
        <v>0</v>
      </c>
      <c r="O44" s="5">
        <f>+Table1[[#This Row],[Importo Aggiudicatario]]-Table1[[#This Row],[Totale Somme Liquidate]]</f>
        <v>20000</v>
      </c>
    </row>
    <row r="45" spans="1:15" x14ac:dyDescent="0.3">
      <c r="A45" s="4" t="s">
        <v>279</v>
      </c>
      <c r="B45" s="6" t="s">
        <v>280</v>
      </c>
      <c r="C45" s="6" t="s">
        <v>281</v>
      </c>
      <c r="D45" s="4" t="s">
        <v>282</v>
      </c>
      <c r="E45" s="4" t="s">
        <v>283</v>
      </c>
      <c r="F45" s="4" t="s">
        <v>277</v>
      </c>
      <c r="G45" s="8" t="s">
        <v>20</v>
      </c>
      <c r="H45" s="4" t="s">
        <v>21</v>
      </c>
      <c r="I45" s="4" t="s">
        <v>277</v>
      </c>
      <c r="J45" s="4" t="s">
        <v>23</v>
      </c>
      <c r="K45" s="4">
        <v>1</v>
      </c>
      <c r="L45" s="5">
        <v>80000</v>
      </c>
      <c r="M45" s="5"/>
      <c r="N45" s="5">
        <v>11610.05</v>
      </c>
      <c r="O45" s="5">
        <f>+Table1[[#This Row],[Importo Aggiudicatario]]-Table1[[#This Row],[Totale Somme Liquidate]]</f>
        <v>68389.95</v>
      </c>
    </row>
    <row r="46" spans="1:15" x14ac:dyDescent="0.3">
      <c r="A46" s="4" t="s">
        <v>284</v>
      </c>
      <c r="B46" s="6" t="s">
        <v>285</v>
      </c>
      <c r="C46" s="6" t="s">
        <v>207</v>
      </c>
      <c r="D46" s="4" t="s">
        <v>208</v>
      </c>
      <c r="E46" s="4" t="s">
        <v>209</v>
      </c>
      <c r="F46" s="4" t="s">
        <v>277</v>
      </c>
      <c r="G46" s="8" t="s">
        <v>20</v>
      </c>
      <c r="H46" s="4" t="s">
        <v>21</v>
      </c>
      <c r="I46" s="4" t="s">
        <v>277</v>
      </c>
      <c r="J46" s="4" t="s">
        <v>171</v>
      </c>
      <c r="K46" s="4">
        <v>1</v>
      </c>
      <c r="L46" s="5">
        <v>30000</v>
      </c>
      <c r="M46" s="5"/>
      <c r="N46" s="5">
        <v>8000</v>
      </c>
      <c r="O46" s="5">
        <f>+Table1[[#This Row],[Importo Aggiudicatario]]-Table1[[#This Row],[Totale Somme Liquidate]]</f>
        <v>22000</v>
      </c>
    </row>
    <row r="47" spans="1:15" x14ac:dyDescent="0.3">
      <c r="A47" s="4" t="s">
        <v>286</v>
      </c>
      <c r="B47" s="6" t="s">
        <v>287</v>
      </c>
      <c r="C47" s="6" t="s">
        <v>288</v>
      </c>
      <c r="D47" s="4" t="s">
        <v>289</v>
      </c>
      <c r="E47" s="4" t="s">
        <v>290</v>
      </c>
      <c r="F47" s="4" t="s">
        <v>277</v>
      </c>
      <c r="G47" s="8" t="s">
        <v>20</v>
      </c>
      <c r="H47" s="4" t="s">
        <v>21</v>
      </c>
      <c r="I47" s="4" t="s">
        <v>277</v>
      </c>
      <c r="J47" s="4" t="s">
        <v>23</v>
      </c>
      <c r="K47" s="4">
        <v>1</v>
      </c>
      <c r="L47" s="5">
        <v>2130.96</v>
      </c>
      <c r="M47" s="5"/>
      <c r="N47" s="5">
        <v>2130.96</v>
      </c>
      <c r="O47" s="5">
        <f>+Table1[[#This Row],[Importo Aggiudicatario]]-Table1[[#This Row],[Totale Somme Liquidate]]</f>
        <v>0</v>
      </c>
    </row>
    <row r="48" spans="1:15" x14ac:dyDescent="0.3">
      <c r="A48" s="4" t="s">
        <v>291</v>
      </c>
      <c r="B48" s="6" t="s">
        <v>292</v>
      </c>
      <c r="C48" s="6" t="s">
        <v>293</v>
      </c>
      <c r="D48" s="4" t="s">
        <v>294</v>
      </c>
      <c r="E48" s="4" t="s">
        <v>295</v>
      </c>
      <c r="F48" s="4" t="s">
        <v>296</v>
      </c>
      <c r="G48" s="8" t="s">
        <v>20</v>
      </c>
      <c r="H48" s="4" t="s">
        <v>21</v>
      </c>
      <c r="I48" s="4" t="s">
        <v>296</v>
      </c>
      <c r="J48" s="4" t="s">
        <v>23</v>
      </c>
      <c r="K48" s="4">
        <v>1</v>
      </c>
      <c r="L48" s="5">
        <v>4950</v>
      </c>
      <c r="M48" s="5"/>
      <c r="N48" s="5">
        <v>5000.28</v>
      </c>
      <c r="O48" s="5">
        <f>+Table1[[#This Row],[Importo Aggiudicatario]]-Table1[[#This Row],[Totale Somme Liquidate]]</f>
        <v>-50.279999999999745</v>
      </c>
    </row>
    <row r="49" spans="1:15" x14ac:dyDescent="0.3">
      <c r="A49" s="4" t="s">
        <v>297</v>
      </c>
      <c r="B49" s="6" t="s">
        <v>298</v>
      </c>
      <c r="C49" s="6" t="s">
        <v>26</v>
      </c>
      <c r="D49" s="4" t="s">
        <v>27</v>
      </c>
      <c r="E49" s="4" t="s">
        <v>28</v>
      </c>
      <c r="F49" s="4" t="s">
        <v>299</v>
      </c>
      <c r="G49" s="8" t="s">
        <v>20</v>
      </c>
      <c r="H49" s="4" t="s">
        <v>21</v>
      </c>
      <c r="I49" s="4" t="s">
        <v>296</v>
      </c>
      <c r="J49" s="4" t="s">
        <v>259</v>
      </c>
      <c r="K49" s="4">
        <v>1</v>
      </c>
      <c r="L49" s="5">
        <v>2955</v>
      </c>
      <c r="M49" s="5"/>
      <c r="N49" s="5">
        <v>2955</v>
      </c>
      <c r="O49" s="5">
        <f>+Table1[[#This Row],[Importo Aggiudicatario]]-Table1[[#This Row],[Totale Somme Liquidate]]</f>
        <v>0</v>
      </c>
    </row>
    <row r="50" spans="1:15" ht="28.8" x14ac:dyDescent="0.3">
      <c r="A50" s="4" t="s">
        <v>300</v>
      </c>
      <c r="B50" s="6" t="s">
        <v>301</v>
      </c>
      <c r="C50" s="6" t="s">
        <v>188</v>
      </c>
      <c r="D50" s="4" t="s">
        <v>189</v>
      </c>
      <c r="E50" s="4" t="s">
        <v>190</v>
      </c>
      <c r="F50" s="4" t="s">
        <v>299</v>
      </c>
      <c r="G50" s="8" t="s">
        <v>20</v>
      </c>
      <c r="H50" s="4" t="s">
        <v>21</v>
      </c>
      <c r="I50" s="4" t="s">
        <v>302</v>
      </c>
      <c r="J50" s="4" t="s">
        <v>251</v>
      </c>
      <c r="K50" s="4">
        <v>1</v>
      </c>
      <c r="L50" s="5">
        <v>10000</v>
      </c>
      <c r="M50" s="5"/>
      <c r="N50" s="5">
        <v>10000</v>
      </c>
      <c r="O50" s="5">
        <f>+Table1[[#This Row],[Importo Aggiudicatario]]-Table1[[#This Row],[Totale Somme Liquidate]]</f>
        <v>0</v>
      </c>
    </row>
    <row r="51" spans="1:15" ht="43.2" x14ac:dyDescent="0.3">
      <c r="A51" s="4" t="s">
        <v>303</v>
      </c>
      <c r="B51" s="6" t="s">
        <v>304</v>
      </c>
      <c r="C51" s="6" t="s">
        <v>305</v>
      </c>
      <c r="D51" s="4" t="s">
        <v>306</v>
      </c>
      <c r="E51" s="4" t="s">
        <v>307</v>
      </c>
      <c r="F51" s="4" t="s">
        <v>308</v>
      </c>
      <c r="G51" s="8" t="s">
        <v>309</v>
      </c>
      <c r="H51" s="4" t="s">
        <v>310</v>
      </c>
      <c r="I51" s="4" t="s">
        <v>311</v>
      </c>
      <c r="J51" s="4" t="s">
        <v>164</v>
      </c>
      <c r="K51" s="4">
        <v>1</v>
      </c>
      <c r="L51" s="5">
        <v>15000</v>
      </c>
      <c r="M51" s="5"/>
      <c r="N51" s="5">
        <v>1567.92</v>
      </c>
      <c r="O51" s="5">
        <f>+Table1[[#This Row],[Importo Aggiudicatario]]-Table1[[#This Row],[Totale Somme Liquidate]]</f>
        <v>13432.08</v>
      </c>
    </row>
    <row r="52" spans="1:15" ht="28.8" x14ac:dyDescent="0.3">
      <c r="A52" s="4" t="s">
        <v>312</v>
      </c>
      <c r="B52" s="6" t="s">
        <v>313</v>
      </c>
      <c r="C52" s="6" t="s">
        <v>314</v>
      </c>
      <c r="D52" s="4" t="s">
        <v>315</v>
      </c>
      <c r="E52" s="4" t="s">
        <v>316</v>
      </c>
      <c r="F52" s="4" t="s">
        <v>308</v>
      </c>
      <c r="G52" s="8" t="s">
        <v>20</v>
      </c>
      <c r="H52" s="4" t="s">
        <v>21</v>
      </c>
      <c r="I52" s="4" t="s">
        <v>308</v>
      </c>
      <c r="J52" s="4" t="s">
        <v>23</v>
      </c>
      <c r="K52" s="4">
        <v>1</v>
      </c>
      <c r="L52" s="5">
        <v>12500</v>
      </c>
      <c r="M52" s="5"/>
      <c r="N52" s="5">
        <v>12500</v>
      </c>
      <c r="O52" s="5">
        <f>+Table1[[#This Row],[Importo Aggiudicatario]]-Table1[[#This Row],[Totale Somme Liquidate]]</f>
        <v>0</v>
      </c>
    </row>
    <row r="53" spans="1:15" x14ac:dyDescent="0.3">
      <c r="A53" s="4" t="s">
        <v>317</v>
      </c>
      <c r="B53" s="6" t="s">
        <v>318</v>
      </c>
      <c r="C53" s="6" t="s">
        <v>319</v>
      </c>
      <c r="D53" s="4" t="s">
        <v>320</v>
      </c>
      <c r="E53" s="4" t="s">
        <v>321</v>
      </c>
      <c r="F53" s="4" t="s">
        <v>322</v>
      </c>
      <c r="G53" s="8" t="s">
        <v>20</v>
      </c>
      <c r="H53" s="4" t="s">
        <v>21</v>
      </c>
      <c r="I53" s="4" t="s">
        <v>322</v>
      </c>
      <c r="J53" s="4" t="s">
        <v>323</v>
      </c>
      <c r="K53" s="4">
        <v>1</v>
      </c>
      <c r="L53" s="5">
        <v>95347.71</v>
      </c>
      <c r="M53" s="5"/>
      <c r="N53" s="5">
        <v>95347.71</v>
      </c>
      <c r="O53" s="5">
        <f>+Table1[[#This Row],[Importo Aggiudicatario]]-Table1[[#This Row],[Totale Somme Liquidate]]</f>
        <v>0</v>
      </c>
    </row>
    <row r="54" spans="1:15" x14ac:dyDescent="0.3">
      <c r="A54" s="4" t="s">
        <v>324</v>
      </c>
      <c r="B54" s="6" t="s">
        <v>325</v>
      </c>
      <c r="C54" s="6" t="s">
        <v>326</v>
      </c>
      <c r="D54" s="4" t="s">
        <v>327</v>
      </c>
      <c r="E54" s="4" t="s">
        <v>328</v>
      </c>
      <c r="F54" s="4" t="s">
        <v>329</v>
      </c>
      <c r="G54" s="8" t="s">
        <v>20</v>
      </c>
      <c r="H54" s="4" t="s">
        <v>21</v>
      </c>
      <c r="I54" s="4" t="s">
        <v>329</v>
      </c>
      <c r="J54" s="4" t="s">
        <v>330</v>
      </c>
      <c r="K54" s="4">
        <v>1</v>
      </c>
      <c r="L54" s="5">
        <v>1740</v>
      </c>
      <c r="M54" s="5"/>
      <c r="N54" s="5">
        <v>1740</v>
      </c>
      <c r="O54" s="5">
        <f>+Table1[[#This Row],[Importo Aggiudicatario]]-Table1[[#This Row],[Totale Somme Liquidate]]</f>
        <v>0</v>
      </c>
    </row>
    <row r="55" spans="1:15" ht="43.2" x14ac:dyDescent="0.3">
      <c r="A55" s="4" t="s">
        <v>331</v>
      </c>
      <c r="B55" s="6" t="s">
        <v>332</v>
      </c>
      <c r="C55" s="6" t="s">
        <v>333</v>
      </c>
      <c r="D55" s="4" t="s">
        <v>334</v>
      </c>
      <c r="E55" s="4" t="s">
        <v>335</v>
      </c>
      <c r="F55" s="4" t="s">
        <v>336</v>
      </c>
      <c r="G55" s="8" t="s">
        <v>20</v>
      </c>
      <c r="H55" s="4" t="s">
        <v>21</v>
      </c>
      <c r="I55" s="4" t="s">
        <v>336</v>
      </c>
      <c r="J55" s="4" t="s">
        <v>337</v>
      </c>
      <c r="K55" s="4">
        <v>3</v>
      </c>
      <c r="L55" s="5">
        <v>13500</v>
      </c>
      <c r="M55" s="5"/>
      <c r="N55" s="5">
        <v>6375</v>
      </c>
      <c r="O55" s="5">
        <f>+Table1[[#This Row],[Importo Aggiudicatario]]-Table1[[#This Row],[Totale Somme Liquidate]]</f>
        <v>7125</v>
      </c>
    </row>
    <row r="56" spans="1:15" ht="28.8" x14ac:dyDescent="0.3">
      <c r="A56" s="4" t="s">
        <v>338</v>
      </c>
      <c r="B56" s="6" t="s">
        <v>339</v>
      </c>
      <c r="C56" s="6" t="s">
        <v>340</v>
      </c>
      <c r="D56" s="4" t="s">
        <v>341</v>
      </c>
      <c r="E56" s="4" t="s">
        <v>342</v>
      </c>
      <c r="F56" s="4" t="s">
        <v>336</v>
      </c>
      <c r="G56" s="8" t="s">
        <v>20</v>
      </c>
      <c r="H56" s="4" t="s">
        <v>21</v>
      </c>
      <c r="I56" s="4" t="s">
        <v>336</v>
      </c>
      <c r="J56" s="4" t="s">
        <v>337</v>
      </c>
      <c r="K56" s="4">
        <v>1</v>
      </c>
      <c r="L56" s="5">
        <v>3100</v>
      </c>
      <c r="M56" s="5"/>
      <c r="N56" s="5">
        <v>4425.71</v>
      </c>
      <c r="O56" s="5">
        <f>+Table1[[#This Row],[Importo Aggiudicatario]]-Table1[[#This Row],[Totale Somme Liquidate]]</f>
        <v>-1325.71</v>
      </c>
    </row>
    <row r="57" spans="1:15" ht="43.2" x14ac:dyDescent="0.3">
      <c r="A57" s="4" t="s">
        <v>178</v>
      </c>
      <c r="B57" s="6" t="s">
        <v>343</v>
      </c>
      <c r="C57" s="6" t="s">
        <v>198</v>
      </c>
      <c r="D57" s="4" t="s">
        <v>199</v>
      </c>
      <c r="E57" s="4" t="s">
        <v>200</v>
      </c>
      <c r="F57" s="4" t="s">
        <v>344</v>
      </c>
      <c r="G57" s="8" t="s">
        <v>202</v>
      </c>
      <c r="H57" s="6" t="s">
        <v>203</v>
      </c>
      <c r="I57" s="4" t="s">
        <v>345</v>
      </c>
      <c r="J57" s="4" t="s">
        <v>23</v>
      </c>
      <c r="K57" s="4">
        <v>1</v>
      </c>
      <c r="L57" s="5">
        <v>50000</v>
      </c>
      <c r="M57" s="5"/>
      <c r="N57" s="5">
        <v>47002</v>
      </c>
      <c r="O57" s="5">
        <f>+Table1[[#This Row],[Importo Aggiudicatario]]-Table1[[#This Row],[Totale Somme Liquidate]]</f>
        <v>2998</v>
      </c>
    </row>
    <row r="58" spans="1:15" x14ac:dyDescent="0.3">
      <c r="A58" s="4" t="s">
        <v>346</v>
      </c>
      <c r="B58" s="6" t="s">
        <v>347</v>
      </c>
      <c r="C58" s="6" t="s">
        <v>119</v>
      </c>
      <c r="D58" s="4" t="s">
        <v>120</v>
      </c>
      <c r="E58" s="4" t="s">
        <v>121</v>
      </c>
      <c r="F58" s="4" t="s">
        <v>348</v>
      </c>
      <c r="G58" s="8" t="s">
        <v>20</v>
      </c>
      <c r="H58" s="4" t="s">
        <v>21</v>
      </c>
      <c r="I58" s="4" t="s">
        <v>349</v>
      </c>
      <c r="J58" s="4" t="s">
        <v>350</v>
      </c>
      <c r="K58" s="4">
        <v>1</v>
      </c>
      <c r="L58" s="5">
        <v>2538</v>
      </c>
      <c r="M58" s="5"/>
      <c r="N58" s="5">
        <v>2690</v>
      </c>
      <c r="O58" s="5">
        <f>+Table1[[#This Row],[Importo Aggiudicatario]]-Table1[[#This Row],[Totale Somme Liquidate]]</f>
        <v>-152</v>
      </c>
    </row>
    <row r="59" spans="1:15" x14ac:dyDescent="0.3">
      <c r="A59" s="4" t="s">
        <v>351</v>
      </c>
      <c r="B59" s="6" t="s">
        <v>352</v>
      </c>
      <c r="C59" s="6" t="s">
        <v>353</v>
      </c>
      <c r="D59" s="4" t="s">
        <v>352</v>
      </c>
      <c r="E59" s="4" t="s">
        <v>354</v>
      </c>
      <c r="F59" s="4" t="s">
        <v>355</v>
      </c>
      <c r="G59" s="8" t="s">
        <v>20</v>
      </c>
      <c r="H59" s="4" t="s">
        <v>21</v>
      </c>
      <c r="I59" s="4" t="s">
        <v>355</v>
      </c>
      <c r="J59" s="4" t="s">
        <v>156</v>
      </c>
      <c r="K59" s="4">
        <v>1</v>
      </c>
      <c r="L59" s="5">
        <v>4800</v>
      </c>
      <c r="M59" s="5"/>
      <c r="N59" s="5">
        <v>6556.66</v>
      </c>
      <c r="O59" s="5">
        <f>+Table1[[#This Row],[Importo Aggiudicatario]]-Table1[[#This Row],[Totale Somme Liquidate]]</f>
        <v>-1756.6599999999999</v>
      </c>
    </row>
    <row r="60" spans="1:15" ht="28.8" x14ac:dyDescent="0.3">
      <c r="A60" s="4" t="s">
        <v>356</v>
      </c>
      <c r="B60" s="6" t="s">
        <v>357</v>
      </c>
      <c r="C60" s="6" t="s">
        <v>358</v>
      </c>
      <c r="D60" s="4" t="s">
        <v>359</v>
      </c>
      <c r="E60" s="4" t="s">
        <v>360</v>
      </c>
      <c r="F60" s="4" t="s">
        <v>361</v>
      </c>
      <c r="G60" s="8" t="s">
        <v>20</v>
      </c>
      <c r="H60" s="4" t="s">
        <v>21</v>
      </c>
      <c r="I60" s="4" t="s">
        <v>362</v>
      </c>
      <c r="J60" s="4" t="s">
        <v>363</v>
      </c>
      <c r="K60" s="4">
        <v>1</v>
      </c>
      <c r="L60" s="5">
        <v>4000</v>
      </c>
      <c r="M60" s="5"/>
      <c r="N60" s="5">
        <v>0</v>
      </c>
      <c r="O60" s="5">
        <f>+Table1[[#This Row],[Importo Aggiudicatario]]-Table1[[#This Row],[Totale Somme Liquidate]]</f>
        <v>4000</v>
      </c>
    </row>
    <row r="61" spans="1:15" ht="43.2" x14ac:dyDescent="0.3">
      <c r="A61" s="4" t="s">
        <v>364</v>
      </c>
      <c r="B61" s="6" t="s">
        <v>365</v>
      </c>
      <c r="C61" s="6" t="s">
        <v>366</v>
      </c>
      <c r="D61" s="4" t="s">
        <v>367</v>
      </c>
      <c r="E61" s="4" t="s">
        <v>368</v>
      </c>
      <c r="F61" s="4" t="s">
        <v>369</v>
      </c>
      <c r="G61" s="8" t="s">
        <v>20</v>
      </c>
      <c r="H61" s="4" t="s">
        <v>21</v>
      </c>
      <c r="I61" s="4" t="s">
        <v>370</v>
      </c>
      <c r="J61" s="4" t="s">
        <v>251</v>
      </c>
      <c r="K61" s="4">
        <v>3</v>
      </c>
      <c r="L61" s="5">
        <v>33552</v>
      </c>
      <c r="M61" s="5"/>
      <c r="N61" s="5">
        <v>16776</v>
      </c>
      <c r="O61" s="5">
        <f>+Table1[[#This Row],[Importo Aggiudicatario]]-Table1[[#This Row],[Totale Somme Liquidate]]</f>
        <v>16776</v>
      </c>
    </row>
    <row r="62" spans="1:15" x14ac:dyDescent="0.3">
      <c r="A62" s="4" t="s">
        <v>371</v>
      </c>
      <c r="B62" s="6" t="s">
        <v>372</v>
      </c>
      <c r="C62" s="6" t="s">
        <v>373</v>
      </c>
      <c r="D62" s="4" t="s">
        <v>374</v>
      </c>
      <c r="E62" s="4" t="s">
        <v>375</v>
      </c>
      <c r="F62" s="4" t="s">
        <v>376</v>
      </c>
      <c r="G62" s="8" t="s">
        <v>20</v>
      </c>
      <c r="H62" s="4" t="s">
        <v>21</v>
      </c>
      <c r="I62" s="4" t="s">
        <v>377</v>
      </c>
      <c r="J62" s="4" t="s">
        <v>23</v>
      </c>
      <c r="K62" s="4">
        <v>1</v>
      </c>
      <c r="L62" s="5">
        <v>12000</v>
      </c>
      <c r="M62" s="5"/>
      <c r="N62" s="5">
        <v>12000</v>
      </c>
      <c r="O62" s="5">
        <f>+Table1[[#This Row],[Importo Aggiudicatario]]-Table1[[#This Row],[Totale Somme Liquidate]]</f>
        <v>0</v>
      </c>
    </row>
    <row r="63" spans="1:15" x14ac:dyDescent="0.3">
      <c r="A63" s="4" t="s">
        <v>378</v>
      </c>
      <c r="B63" s="6" t="s">
        <v>379</v>
      </c>
      <c r="C63" s="6" t="s">
        <v>380</v>
      </c>
      <c r="D63" s="4" t="s">
        <v>381</v>
      </c>
      <c r="E63" s="4" t="s">
        <v>382</v>
      </c>
      <c r="F63" s="4" t="s">
        <v>383</v>
      </c>
      <c r="G63" s="8" t="s">
        <v>20</v>
      </c>
      <c r="H63" s="4" t="s">
        <v>21</v>
      </c>
      <c r="I63" s="4" t="s">
        <v>384</v>
      </c>
      <c r="J63" s="4" t="s">
        <v>385</v>
      </c>
      <c r="K63" s="4">
        <v>1</v>
      </c>
      <c r="L63" s="5">
        <v>15150</v>
      </c>
      <c r="M63" s="5"/>
      <c r="N63" s="5">
        <v>15150</v>
      </c>
      <c r="O63" s="5">
        <f>+Table1[[#This Row],[Importo Aggiudicatario]]-Table1[[#This Row],[Totale Somme Liquidate]]</f>
        <v>0</v>
      </c>
    </row>
    <row r="64" spans="1:15" x14ac:dyDescent="0.3">
      <c r="A64" s="4" t="s">
        <v>386</v>
      </c>
      <c r="B64" s="6" t="s">
        <v>387</v>
      </c>
      <c r="C64" s="6" t="s">
        <v>326</v>
      </c>
      <c r="D64" s="4" t="s">
        <v>327</v>
      </c>
      <c r="E64" s="4" t="s">
        <v>328</v>
      </c>
      <c r="F64" s="4" t="s">
        <v>383</v>
      </c>
      <c r="G64" s="8" t="s">
        <v>20</v>
      </c>
      <c r="H64" s="4" t="s">
        <v>21</v>
      </c>
      <c r="I64" s="4" t="s">
        <v>383</v>
      </c>
      <c r="J64" s="4" t="s">
        <v>196</v>
      </c>
      <c r="K64" s="4">
        <v>1</v>
      </c>
      <c r="L64" s="5">
        <v>1331.8</v>
      </c>
      <c r="M64" s="5"/>
      <c r="N64" s="5">
        <v>1331.8</v>
      </c>
      <c r="O64" s="5">
        <f>+Table1[[#This Row],[Importo Aggiudicatario]]-Table1[[#This Row],[Totale Somme Liquidate]]</f>
        <v>0</v>
      </c>
    </row>
    <row r="65" spans="1:15" x14ac:dyDescent="0.3">
      <c r="A65" s="4" t="s">
        <v>388</v>
      </c>
      <c r="B65" s="6" t="s">
        <v>389</v>
      </c>
      <c r="C65" s="6" t="s">
        <v>214</v>
      </c>
      <c r="D65" s="4" t="s">
        <v>215</v>
      </c>
      <c r="E65" s="4" t="s">
        <v>216</v>
      </c>
      <c r="F65" s="4" t="s">
        <v>390</v>
      </c>
      <c r="G65" s="8" t="s">
        <v>20</v>
      </c>
      <c r="H65" s="4" t="s">
        <v>21</v>
      </c>
      <c r="I65" s="4" t="s">
        <v>391</v>
      </c>
      <c r="J65" s="4" t="s">
        <v>251</v>
      </c>
      <c r="K65" s="4">
        <v>1</v>
      </c>
      <c r="L65" s="5">
        <v>7431</v>
      </c>
      <c r="M65" s="5"/>
      <c r="N65" s="5">
        <v>7431</v>
      </c>
      <c r="O65" s="5">
        <f>+Table1[[#This Row],[Importo Aggiudicatario]]-Table1[[#This Row],[Totale Somme Liquidate]]</f>
        <v>0</v>
      </c>
    </row>
    <row r="66" spans="1:15" x14ac:dyDescent="0.3">
      <c r="A66" s="4" t="s">
        <v>392</v>
      </c>
      <c r="B66" s="6" t="s">
        <v>393</v>
      </c>
      <c r="C66" s="6" t="s">
        <v>394</v>
      </c>
      <c r="D66" s="4" t="s">
        <v>395</v>
      </c>
      <c r="E66" s="4" t="s">
        <v>396</v>
      </c>
      <c r="F66" s="4" t="s">
        <v>397</v>
      </c>
      <c r="G66" s="8" t="s">
        <v>20</v>
      </c>
      <c r="H66" s="4" t="s">
        <v>21</v>
      </c>
      <c r="I66" s="4" t="s">
        <v>398</v>
      </c>
      <c r="J66" s="4" t="s">
        <v>385</v>
      </c>
      <c r="K66" s="4">
        <v>1</v>
      </c>
      <c r="L66" s="5">
        <v>870</v>
      </c>
      <c r="M66" s="5"/>
      <c r="N66" s="5">
        <v>870</v>
      </c>
      <c r="O66" s="5">
        <f>+Table1[[#This Row],[Importo Aggiudicatario]]-Table1[[#This Row],[Totale Somme Liquidate]]</f>
        <v>0</v>
      </c>
    </row>
    <row r="67" spans="1:15" x14ac:dyDescent="0.3">
      <c r="A67" s="4" t="s">
        <v>399</v>
      </c>
      <c r="B67" s="6" t="s">
        <v>400</v>
      </c>
      <c r="C67" s="6" t="s">
        <v>401</v>
      </c>
      <c r="D67" s="4" t="s">
        <v>402</v>
      </c>
      <c r="E67" s="4" t="s">
        <v>403</v>
      </c>
      <c r="F67" s="4" t="s">
        <v>404</v>
      </c>
      <c r="G67" s="8" t="s">
        <v>20</v>
      </c>
      <c r="H67" s="4" t="s">
        <v>21</v>
      </c>
      <c r="I67" s="4" t="s">
        <v>404</v>
      </c>
      <c r="J67" s="4" t="s">
        <v>405</v>
      </c>
      <c r="K67" s="4">
        <v>1</v>
      </c>
      <c r="L67" s="5">
        <v>29460</v>
      </c>
      <c r="M67" s="5"/>
      <c r="N67" s="5">
        <v>24776</v>
      </c>
      <c r="O67" s="5">
        <f>+Table1[[#This Row],[Importo Aggiudicatario]]-Table1[[#This Row],[Totale Somme Liquidate]]</f>
        <v>4684</v>
      </c>
    </row>
    <row r="68" spans="1:15" ht="28.8" x14ac:dyDescent="0.3">
      <c r="A68" s="4" t="s">
        <v>406</v>
      </c>
      <c r="B68" s="6" t="s">
        <v>407</v>
      </c>
      <c r="C68" s="6" t="s">
        <v>408</v>
      </c>
      <c r="D68" s="4" t="s">
        <v>409</v>
      </c>
      <c r="E68" s="4" t="s">
        <v>410</v>
      </c>
      <c r="F68" s="4" t="s">
        <v>411</v>
      </c>
      <c r="G68" s="8" t="s">
        <v>309</v>
      </c>
      <c r="H68" s="4" t="s">
        <v>310</v>
      </c>
      <c r="I68" s="4" t="s">
        <v>411</v>
      </c>
      <c r="J68" s="4" t="s">
        <v>412</v>
      </c>
      <c r="K68" s="4">
        <v>1</v>
      </c>
      <c r="L68" s="5">
        <v>8638.4</v>
      </c>
      <c r="M68" s="5"/>
      <c r="N68" s="5">
        <v>6319.85</v>
      </c>
      <c r="O68" s="5">
        <f>+Table1[[#This Row],[Importo Aggiudicatario]]-Table1[[#This Row],[Totale Somme Liquidate]]</f>
        <v>2318.5499999999993</v>
      </c>
    </row>
    <row r="69" spans="1:15" ht="43.2" x14ac:dyDescent="0.3">
      <c r="A69" s="4" t="s">
        <v>178</v>
      </c>
      <c r="B69" s="6" t="s">
        <v>413</v>
      </c>
      <c r="C69" s="6" t="s">
        <v>198</v>
      </c>
      <c r="D69" s="4" t="s">
        <v>199</v>
      </c>
      <c r="E69" s="4" t="s">
        <v>200</v>
      </c>
      <c r="F69" s="4" t="s">
        <v>414</v>
      </c>
      <c r="G69" s="8" t="s">
        <v>202</v>
      </c>
      <c r="H69" s="6" t="s">
        <v>203</v>
      </c>
      <c r="I69" s="4" t="s">
        <v>414</v>
      </c>
      <c r="J69" s="4" t="s">
        <v>23</v>
      </c>
      <c r="K69" s="4">
        <v>1</v>
      </c>
      <c r="L69" s="5">
        <v>28800</v>
      </c>
      <c r="M69" s="5"/>
      <c r="N69" s="5">
        <v>21600</v>
      </c>
      <c r="O69" s="5">
        <f>+Table1[[#This Row],[Importo Aggiudicatario]]-Table1[[#This Row],[Totale Somme Liquidate]]</f>
        <v>7200</v>
      </c>
    </row>
    <row r="70" spans="1:15" x14ac:dyDescent="0.3">
      <c r="A70" s="4" t="s">
        <v>415</v>
      </c>
      <c r="B70" s="6" t="s">
        <v>416</v>
      </c>
      <c r="C70" s="6" t="s">
        <v>417</v>
      </c>
      <c r="D70" s="4" t="s">
        <v>418</v>
      </c>
      <c r="E70" s="4" t="s">
        <v>419</v>
      </c>
      <c r="F70" s="4" t="s">
        <v>414</v>
      </c>
      <c r="G70" s="8" t="s">
        <v>20</v>
      </c>
      <c r="H70" s="4" t="s">
        <v>21</v>
      </c>
      <c r="I70" s="4" t="s">
        <v>414</v>
      </c>
      <c r="J70" s="4" t="s">
        <v>420</v>
      </c>
      <c r="K70" s="4">
        <v>1</v>
      </c>
      <c r="L70" s="5">
        <v>1800</v>
      </c>
      <c r="M70" s="5"/>
      <c r="N70" s="5">
        <v>1800</v>
      </c>
      <c r="O70" s="5">
        <f>+Table1[[#This Row],[Importo Aggiudicatario]]-Table1[[#This Row],[Totale Somme Liquidate]]</f>
        <v>0</v>
      </c>
    </row>
    <row r="71" spans="1:15" x14ac:dyDescent="0.3">
      <c r="A71" s="4" t="s">
        <v>421</v>
      </c>
      <c r="B71" s="6" t="s">
        <v>422</v>
      </c>
      <c r="C71" s="6" t="s">
        <v>423</v>
      </c>
      <c r="D71" s="4" t="s">
        <v>424</v>
      </c>
      <c r="E71" s="4" t="s">
        <v>425</v>
      </c>
      <c r="F71" s="4" t="s">
        <v>426</v>
      </c>
      <c r="G71" s="8" t="s">
        <v>20</v>
      </c>
      <c r="H71" s="4" t="s">
        <v>21</v>
      </c>
      <c r="I71" s="4" t="s">
        <v>426</v>
      </c>
      <c r="J71" s="4" t="s">
        <v>23</v>
      </c>
      <c r="K71" s="4">
        <v>1</v>
      </c>
      <c r="L71" s="5">
        <v>79000</v>
      </c>
      <c r="M71" s="5"/>
      <c r="N71" s="5">
        <v>67170</v>
      </c>
      <c r="O71" s="5">
        <f>+Table1[[#This Row],[Importo Aggiudicatario]]-Table1[[#This Row],[Totale Somme Liquidate]]</f>
        <v>11830</v>
      </c>
    </row>
    <row r="72" spans="1:15" ht="28.8" x14ac:dyDescent="0.3">
      <c r="A72" s="4" t="s">
        <v>427</v>
      </c>
      <c r="B72" s="6" t="s">
        <v>428</v>
      </c>
      <c r="C72" s="6" t="s">
        <v>429</v>
      </c>
      <c r="D72" s="4" t="s">
        <v>70</v>
      </c>
      <c r="E72" s="4" t="s">
        <v>71</v>
      </c>
      <c r="F72" s="4" t="s">
        <v>430</v>
      </c>
      <c r="G72" s="8" t="s">
        <v>20</v>
      </c>
      <c r="H72" s="4" t="s">
        <v>21</v>
      </c>
      <c r="I72" s="4" t="s">
        <v>431</v>
      </c>
      <c r="J72" s="4" t="s">
        <v>23</v>
      </c>
      <c r="K72" s="4">
        <v>1</v>
      </c>
      <c r="L72" s="5">
        <v>28200</v>
      </c>
      <c r="M72" s="5"/>
      <c r="N72" s="5">
        <v>5800</v>
      </c>
      <c r="O72" s="5">
        <f>+Table1[[#This Row],[Importo Aggiudicatario]]-Table1[[#This Row],[Totale Somme Liquidate]]</f>
        <v>22400</v>
      </c>
    </row>
    <row r="73" spans="1:15" ht="28.8" x14ac:dyDescent="0.3">
      <c r="A73" s="4" t="s">
        <v>434</v>
      </c>
      <c r="B73" s="6" t="s">
        <v>435</v>
      </c>
      <c r="C73" s="6" t="s">
        <v>326</v>
      </c>
      <c r="D73" s="4" t="s">
        <v>327</v>
      </c>
      <c r="E73" s="4" t="s">
        <v>328</v>
      </c>
      <c r="F73" s="4" t="s">
        <v>432</v>
      </c>
      <c r="G73" s="8" t="s">
        <v>249</v>
      </c>
      <c r="H73" s="4" t="s">
        <v>250</v>
      </c>
      <c r="I73" s="4" t="s">
        <v>432</v>
      </c>
      <c r="J73" s="4" t="s">
        <v>433</v>
      </c>
      <c r="K73" s="4">
        <v>1</v>
      </c>
      <c r="L73" s="5">
        <v>77561.039999999994</v>
      </c>
      <c r="M73" s="5"/>
      <c r="N73" s="5">
        <v>77127.44</v>
      </c>
      <c r="O73" s="5">
        <f>+Table1[[#This Row],[Importo Aggiudicatario]]-Table1[[#This Row],[Totale Somme Liquidate]]</f>
        <v>433.59999999999127</v>
      </c>
    </row>
    <row r="74" spans="1:15" x14ac:dyDescent="0.3">
      <c r="A74" s="4" t="s">
        <v>436</v>
      </c>
      <c r="B74" s="6" t="s">
        <v>437</v>
      </c>
      <c r="C74" s="6" t="s">
        <v>438</v>
      </c>
      <c r="D74" s="4" t="s">
        <v>439</v>
      </c>
      <c r="E74" s="4" t="s">
        <v>440</v>
      </c>
      <c r="F74" s="4" t="s">
        <v>441</v>
      </c>
      <c r="G74" s="8" t="s">
        <v>20</v>
      </c>
      <c r="H74" s="4" t="s">
        <v>21</v>
      </c>
      <c r="I74" s="4" t="s">
        <v>441</v>
      </c>
      <c r="J74" s="4" t="s">
        <v>442</v>
      </c>
      <c r="K74" s="4">
        <v>1</v>
      </c>
      <c r="L74" s="5">
        <v>3300</v>
      </c>
      <c r="M74" s="5"/>
      <c r="N74" s="5">
        <v>3930.66</v>
      </c>
      <c r="O74" s="5">
        <f>+Table1[[#This Row],[Importo Aggiudicatario]]-Table1[[#This Row],[Totale Somme Liquidate]]</f>
        <v>-630.65999999999985</v>
      </c>
    </row>
    <row r="75" spans="1:15" ht="28.8" x14ac:dyDescent="0.3">
      <c r="A75" s="4" t="s">
        <v>443</v>
      </c>
      <c r="B75" s="6" t="s">
        <v>444</v>
      </c>
      <c r="C75" s="6" t="s">
        <v>445</v>
      </c>
      <c r="D75" s="4" t="s">
        <v>446</v>
      </c>
      <c r="E75" s="4" t="s">
        <v>447</v>
      </c>
      <c r="F75" s="4" t="s">
        <v>448</v>
      </c>
      <c r="G75" s="8" t="s">
        <v>309</v>
      </c>
      <c r="H75" s="4" t="s">
        <v>310</v>
      </c>
      <c r="I75" s="4" t="s">
        <v>448</v>
      </c>
      <c r="J75" s="4" t="s">
        <v>81</v>
      </c>
      <c r="K75" s="4">
        <v>1</v>
      </c>
      <c r="L75" s="5">
        <v>3697</v>
      </c>
      <c r="M75" s="5"/>
      <c r="N75" s="5">
        <v>1848.5</v>
      </c>
      <c r="O75" s="5">
        <f>+Table1[[#This Row],[Importo Aggiudicatario]]-Table1[[#This Row],[Totale Somme Liquidate]]</f>
        <v>1848.5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8FB8B6F4AFA42A750C738A554CB52" ma:contentTypeVersion="4" ma:contentTypeDescription="Creare un nuovo documento." ma:contentTypeScope="" ma:versionID="4ec8dd1c22a3000f26249951dcb09803">
  <xsd:schema xmlns:xsd="http://www.w3.org/2001/XMLSchema" xmlns:xs="http://www.w3.org/2001/XMLSchema" xmlns:p="http://schemas.microsoft.com/office/2006/metadata/properties" xmlns:ns2="1689b3e0-dc7f-49a3-bd9c-73e4cfb9813f" targetNamespace="http://schemas.microsoft.com/office/2006/metadata/properties" ma:root="true" ma:fieldsID="98759e026aeee2d426e5794579835c1e" ns2:_="">
    <xsd:import namespace="1689b3e0-dc7f-49a3-bd9c-73e4cfb981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9b3e0-dc7f-49a3-bd9c-73e4cfb98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scriptIds xmlns="http://schemas.microsoft.com/office/extensibility/maker/v1.0" id="script-ids-node-id">
  <scriptId xmlns="" id="ms-officescript%3A%2F%2Fonedrive_business_itemlink%2F01RS4PX6MV53OUT6F2WBHIURHA632ISNGQ:ms-officescript%3A%2F%2Fonedrive_business_sharinglink%2Fu!aHR0cHM6Ly9lY29jZXJ2ZWQtbXkuc2hhcmVwb2ludC5jb20vOnU6L2cvcGVyc29uYWwvZWZyYW56b2xpbl9leHRfZWNvY2VydmVkX2l0L0VaWHUzVW40dXJCT2lrVGc5dlNKTk5BQlJlTEJJakRPNTdEWDF5VkVDMEZBRXc"/>
  <scriptId xmlns="" id="ms-officescript%3A%2F%2Fonedrive_business_itemlink%2F01VPRGHYYXCWTARDNFWFEYJITDFIQL6G5G:ms-officescript%3A%2F%2Fonedrive_business_sharinglink%2Fu!aHR0cHM6Ly9lY29jZXJ2ZWQtbXkuc2hhcmVwb2ludC5jb20vOnU6L2cvcGVyc29uYWwvcmFpbW9uZG9fYmFyYmVyYV9lY29jZXJ2ZWRfaXQvRVJjVnBnaU5wYkZKaEtKaktpQ19HNllCQ2JzRFF0bFVMM1k5VmlXbllhWTQyZw"/>
  <scriptId xmlns="" id="ms-officescript%3A%2F%2Fsharepoint_itemlink%2Fb!3wsuUp5P002oBSN-Z1O80JA3ncOydNdGlgh2uUK25WFU5c4__6QbQbmzlkyauYjR%2F01MTPNZ3D33GFTN5SUUBD33PI4BOAFBNYN:ms-officescript%3A%2F%2Fsharepoint_sharinglink%2Fu!aHR0cHM6Ly9lY29jZXJ2ZWQuc2hhcmVwb2ludC5jb20vOnU6L3MvcXVhbGl0YV9hemllbmRhbGUvdGVzdDIvRVh2Wml6YjJWS0JIdmIwY0M0QlF0dzBCOFZDdG9TN29hbFNINHF5NXZwMFhDUQ"/>
</scriptI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0D58B1-4C5F-46FE-A594-A3D3F98CE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9b3e0-dc7f-49a3-bd9c-73e4cfb98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67A95C-4EC4-4457-AA14-827C11C521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81274-C18F-4959-883D-C82835F56822}">
  <ds:schemaRefs>
    <ds:schemaRef ds:uri="http://schemas.microsoft.com/office/extensibility/maker/v1.0"/>
    <ds:schemaRef ds:uri=""/>
  </ds:schemaRefs>
</ds:datastoreItem>
</file>

<file path=customXml/itemProps4.xml><?xml version="1.0" encoding="utf-8"?>
<ds:datastoreItem xmlns:ds="http://schemas.openxmlformats.org/officeDocument/2006/customXml" ds:itemID="{3792A5A2-EAFB-490A-968F-AD1B826E456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Affidamenti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Alessandra Bertacco</cp:lastModifiedBy>
  <cp:revision/>
  <dcterms:created xsi:type="dcterms:W3CDTF">2022-11-21T12:32:47Z</dcterms:created>
  <dcterms:modified xsi:type="dcterms:W3CDTF">2024-01-31T14:01:45Z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0x0101009948FB8B6F4AFA42A750C738A554CB52</vt:lpwstr>
  </property>
  <property fmtid="{D5CDD505-2E9C-101B-9397-08002B2CF9AE}" pid="3" name="Order">
    <vt:r8>12400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